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my.sharepoint.com/personal/abachynska_chemonics_com/Documents/Desktop/Projects/Traffic lights 569/Solicitation/"/>
    </mc:Choice>
  </mc:AlternateContent>
  <xr:revisionPtr revIDLastSave="340" documentId="8_{A3AD5F4F-B6A4-43E1-AA5C-80146267BE11}" xr6:coauthVersionLast="47" xr6:coauthVersionMax="47" xr10:uidLastSave="{2A27805C-FD57-4029-B98A-B878025FE73A}"/>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ToR!$A$3:$G$31</definedName>
    <definedName name="_xlnm.Print_Area" localSheetId="0">ToR!$A$1:$I$31</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3" l="1"/>
  <c r="J5" i="13"/>
  <c r="J26" i="13"/>
  <c r="J27" i="13"/>
  <c r="J28" i="13"/>
  <c r="J23" i="13"/>
  <c r="J22" i="13"/>
  <c r="J20" i="13"/>
  <c r="J21" i="13"/>
  <c r="J15" i="13"/>
  <c r="J16" i="13"/>
  <c r="J10" i="13"/>
  <c r="J9" i="13"/>
  <c r="J8" i="13"/>
  <c r="J7" i="13" l="1"/>
  <c r="J11" i="13"/>
  <c r="J17" i="13"/>
  <c r="J18" i="13"/>
  <c r="J19" i="13"/>
  <c r="J29" i="13"/>
  <c r="J30" i="13" s="1"/>
  <c r="J6" i="13"/>
  <c r="J24" i="13" l="1"/>
  <c r="J55" i="15"/>
  <c r="J54" i="15"/>
  <c r="J53" i="15"/>
  <c r="J51" i="15"/>
  <c r="J50" i="15"/>
  <c r="J49" i="15"/>
  <c r="J16" i="15"/>
  <c r="J15" i="15"/>
  <c r="J17" i="15"/>
  <c r="I5" i="15"/>
  <c r="I4" i="15"/>
  <c r="E7" i="15"/>
  <c r="I6" i="15"/>
  <c r="J12" i="13" l="1"/>
  <c r="J31" i="13" s="1"/>
</calcChain>
</file>

<file path=xl/sharedStrings.xml><?xml version="1.0" encoding="utf-8"?>
<sst xmlns="http://schemas.openxmlformats.org/spreadsheetml/2006/main" count="139" uniqueCount="111">
  <si>
    <t>№</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</si>
  <si>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</si>
  <si>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</si>
  <si>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</si>
  <si>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</si>
  <si>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</si>
  <si>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</si>
  <si>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</si>
  <si>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</si>
  <si>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</si>
  <si>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</si>
  <si>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</si>
  <si>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</si>
  <si>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</si>
  <si>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</si>
  <si>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</si>
  <si>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</si>
  <si>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</si>
  <si>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</si>
  <si>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</si>
  <si>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</si>
  <si>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</si>
  <si>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</si>
  <si>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</si>
  <si>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</si>
  <si>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</si>
  <si>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</si>
  <si>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</si>
  <si>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</si>
  <si>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</si>
  <si>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</si>
  <si>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</si>
  <si>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</si>
  <si>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</si>
  <si>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</si>
  <si>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</si>
  <si>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</si>
  <si>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</si>
  <si>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</si>
  <si>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</si>
  <si>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</si>
  <si>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</si>
  <si>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</si>
  <si>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</si>
  <si>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</si>
  <si>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</si>
  <si>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</si>
  <si>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</si>
  <si>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</si>
  <si>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</si>
  <si>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</si>
  <si>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</si>
  <si>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</si>
  <si>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Subtotal for LOT 1 | Проміжний підсумок ЛОТ 1</t>
  </si>
  <si>
    <t>Subtotal for LOT 2 | Проміжний підсумок ЛОТ 2</t>
  </si>
  <si>
    <t>ITT No. PFRU2-2025-659 Procurement of traffic signal equipment, telecommunications equipment, and video surveillance systems | ITT № PFRU2-2025-659 Закупівля світлофорного, телекомунікаційного обладнання та систем відеоспостереження
Volume 3 - Terms of Reference (ToR)/Specifications | Розділ 3 - Технічне завдання (ТЗ)/Специфікації</t>
  </si>
  <si>
    <r>
      <rPr>
        <b/>
        <i/>
        <sz val="12"/>
        <color rgb="FF000000"/>
        <rFont val="Calibri"/>
        <family val="2"/>
        <scheme val="minor"/>
      </rPr>
      <t xml:space="preserve">Світлофор СДТ 1.3 ТВЧ-СС
</t>
    </r>
    <r>
      <rPr>
        <i/>
        <sz val="12"/>
        <color rgb="FF000000"/>
        <rFont val="Calibri"/>
        <family val="2"/>
        <scheme val="minor"/>
      </rPr>
      <t xml:space="preserve">
Технічні вимоги:
</t>
    </r>
    <r>
      <rPr>
        <sz val="12"/>
        <color rgb="FF000000"/>
        <rFont val="Calibri"/>
        <family val="2"/>
        <scheme val="minor"/>
      </rPr>
      <t>Наведені у документі Volume 3.1_Terms of Reference.</t>
    </r>
  </si>
  <si>
    <r>
      <rPr>
        <b/>
        <i/>
        <sz val="12"/>
        <color rgb="FF000000"/>
        <rFont val="Calibri"/>
        <family val="2"/>
        <scheme val="minor"/>
      </rPr>
      <t xml:space="preserve">Traffic Light SDT 1.3 TVCh-SS
</t>
    </r>
    <r>
      <rPr>
        <sz val="12"/>
        <color rgb="FF000000"/>
        <rFont val="Calibri"/>
        <family val="2"/>
        <scheme val="minor"/>
      </rPr>
      <t xml:space="preserve">
</t>
    </r>
    <r>
      <rPr>
        <i/>
        <sz val="12"/>
        <color rgb="FF000000"/>
        <rFont val="Calibri"/>
        <family val="2"/>
        <scheme val="minor"/>
      </rPr>
      <t xml:space="preserve">Technical requirements:
</t>
    </r>
    <r>
      <rPr>
        <sz val="12"/>
        <color rgb="FF000000"/>
        <rFont val="Calibri"/>
        <family val="2"/>
        <scheme val="minor"/>
      </rPr>
      <t>Indicated in the Volume 3.1_Terms of Reference file.</t>
    </r>
  </si>
  <si>
    <t>1.1`</t>
  </si>
  <si>
    <t>LOT 1  (Traffic signal equipment and controllers) / ЛОТ 1  (Світлофорне обладнання та контролери)</t>
  </si>
  <si>
    <r>
      <rPr>
        <b/>
        <i/>
        <sz val="12"/>
        <color rgb="FF000000"/>
        <rFont val="Calibri"/>
        <family val="2"/>
        <scheme val="minor"/>
      </rPr>
      <t xml:space="preserve">Світлофор СДТ 1.15 ТВЧ-СС (з додатковою секцією праворуч)
</t>
    </r>
    <r>
      <rPr>
        <i/>
        <sz val="12"/>
        <color rgb="FF000000"/>
        <rFont val="Calibri"/>
        <family val="2"/>
        <scheme val="minor"/>
      </rPr>
      <t xml:space="preserve">
Технічні вимоги:
</t>
    </r>
    <r>
      <rPr>
        <sz val="12"/>
        <color rgb="FF000000"/>
        <rFont val="Calibri"/>
        <family val="2"/>
        <scheme val="minor"/>
      </rPr>
      <t>Наведені у документі Volume 3.1_Terms of Reference.</t>
    </r>
  </si>
  <si>
    <r>
      <rPr>
        <b/>
        <i/>
        <sz val="12"/>
        <color rgb="FF000000"/>
        <rFont val="Calibri"/>
        <family val="2"/>
        <scheme val="minor"/>
      </rPr>
      <t xml:space="preserve">Traffic Light SDT 1.15 TVCh-SS (with additional right-hand section)
</t>
    </r>
    <r>
      <rPr>
        <sz val="12"/>
        <color rgb="FF000000"/>
        <rFont val="Calibri"/>
        <family val="2"/>
        <scheme val="minor"/>
      </rPr>
      <t xml:space="preserve">
</t>
    </r>
    <r>
      <rPr>
        <i/>
        <sz val="12"/>
        <color rgb="FF000000"/>
        <rFont val="Calibri"/>
        <family val="2"/>
        <scheme val="minor"/>
      </rPr>
      <t xml:space="preserve">Technical requirements:
</t>
    </r>
    <r>
      <rPr>
        <sz val="12"/>
        <color rgb="FF000000"/>
        <rFont val="Calibri"/>
        <family val="2"/>
        <scheme val="minor"/>
      </rPr>
      <t>Indicated in the Volume 3.1_Terms of Reference file.</t>
    </r>
  </si>
  <si>
    <r>
      <t xml:space="preserve">Світлофор СДТ 1.15 ТВЧ-СС (з додатковою секцією ліворуч)
</t>
    </r>
    <r>
      <rPr>
        <i/>
        <sz val="12"/>
        <rFont val="Calibri"/>
        <family val="2"/>
        <scheme val="minor"/>
      </rPr>
      <t>Технічні вимоги:</t>
    </r>
    <r>
      <rPr>
        <b/>
        <i/>
        <sz val="12"/>
        <rFont val="Calibri"/>
        <family val="2"/>
        <scheme val="minor"/>
      </rPr>
      <t xml:space="preserve">
</t>
    </r>
    <r>
      <rPr>
        <sz val="12"/>
        <rFont val="Calibri"/>
        <family val="2"/>
        <scheme val="minor"/>
      </rPr>
      <t>Наведені у документі Volume 3.1_Terms of Reference.</t>
    </r>
  </si>
  <si>
    <r>
      <t xml:space="preserve">Traffic Light SDT 1.15 TVCh-SS (with additional left-hand section)
</t>
    </r>
    <r>
      <rPr>
        <i/>
        <sz val="12"/>
        <rFont val="Calibri"/>
        <family val="2"/>
        <scheme val="minor"/>
      </rPr>
      <t xml:space="preserve">Technical requirements:
</t>
    </r>
    <r>
      <rPr>
        <sz val="12"/>
        <rFont val="Calibri"/>
        <family val="2"/>
        <scheme val="minor"/>
      </rPr>
      <t>Indicated in the Volume 3.1_Terms of Reference file.</t>
    </r>
  </si>
  <si>
    <r>
      <t xml:space="preserve">Світлофор СДП 1.1 ТВЧ-СС
</t>
    </r>
    <r>
      <rPr>
        <i/>
        <sz val="12"/>
        <rFont val="Calibri"/>
        <family val="2"/>
        <scheme val="minor"/>
      </rPr>
      <t>Технічні вимоги:</t>
    </r>
    <r>
      <rPr>
        <b/>
        <i/>
        <sz val="12"/>
        <rFont val="Calibri"/>
        <family val="2"/>
        <scheme val="minor"/>
      </rPr>
      <t xml:space="preserve">
</t>
    </r>
    <r>
      <rPr>
        <sz val="12"/>
        <rFont val="Calibri"/>
        <family val="2"/>
        <scheme val="minor"/>
      </rPr>
      <t>Наведені у документі Volume 3.1_Terms of Reference.</t>
    </r>
  </si>
  <si>
    <r>
      <t xml:space="preserve">Pedestrian Traffic Light SDP 1.1 TVCh-SS
</t>
    </r>
    <r>
      <rPr>
        <i/>
        <sz val="12"/>
        <rFont val="Calibri"/>
        <family val="2"/>
        <scheme val="minor"/>
      </rPr>
      <t xml:space="preserve">Technical requirements:
</t>
    </r>
    <r>
      <rPr>
        <sz val="12"/>
        <rFont val="Calibri"/>
        <family val="2"/>
        <scheme val="minor"/>
      </rPr>
      <t>Indicated in the Volume 3.1_Terms of Reference file.</t>
    </r>
  </si>
  <si>
    <t>LOT 2  (Video Surveillance and Networking Equipment) / ЛОТ 2  (Відеоспостереження та мережеве обладнання)</t>
  </si>
  <si>
    <r>
      <t xml:space="preserve">IP відеокамера наружна 2,8 мм (або варіофокальний від 2,8-3мм), 50 м, IP66
</t>
    </r>
    <r>
      <rPr>
        <i/>
        <sz val="12"/>
        <rFont val="Calibri"/>
        <family val="2"/>
        <scheme val="minor"/>
      </rPr>
      <t>Технічні вимоги:</t>
    </r>
    <r>
      <rPr>
        <b/>
        <i/>
        <sz val="12"/>
        <rFont val="Calibri"/>
        <family val="2"/>
        <scheme val="minor"/>
      </rPr>
      <t xml:space="preserve">
</t>
    </r>
    <r>
      <rPr>
        <sz val="12"/>
        <rFont val="Calibri"/>
        <family val="2"/>
        <scheme val="minor"/>
      </rPr>
      <t>Фокус - 2.8мм (або 2.8-12 мм)
Максимальна роздільна здатність відео 2 МП (1920 × 1080) - 50 к\с (або більше)
ІЧ світло від 50 м
Ступінь захисту від IP66
Живлення - РоЕ / 12 В DC
Наявність слоту для Micro SD картки (від 128GB).</t>
    </r>
  </si>
  <si>
    <r>
      <t xml:space="preserve">Outdoor IP Video Camera, 2.8 mm (or varifocal 2.8–12 mm), 50 m, IP66
</t>
    </r>
    <r>
      <rPr>
        <i/>
        <sz val="12"/>
        <rFont val="Calibri"/>
        <family val="2"/>
        <scheme val="minor"/>
      </rPr>
      <t xml:space="preserve">Technical requirements:
</t>
    </r>
    <r>
      <rPr>
        <sz val="12"/>
        <rFont val="Calibri"/>
        <family val="2"/>
        <scheme val="minor"/>
      </rPr>
      <t>Focal length: 2.8 mm (or 2.8–12 mm)
Maximum video resolution: 2 MP (1920 × 1080) – 50 fps (or higher)
IR illumination range: from 50 m
Protection rating: IP66
Power supply: PoE / 12V DC
Availability of Micro SD card slot (from 128 GB).</t>
    </r>
  </si>
  <si>
    <r>
      <t xml:space="preserve">Карта пам'яті micro SDXC 128GB (спеціалізована для відеонагляду)
</t>
    </r>
    <r>
      <rPr>
        <i/>
        <sz val="12"/>
        <rFont val="Calibri"/>
        <family val="2"/>
        <scheme val="minor"/>
      </rPr>
      <t>Технічні вимоги:</t>
    </r>
    <r>
      <rPr>
        <b/>
        <i/>
        <sz val="12"/>
        <rFont val="Calibri"/>
        <family val="2"/>
        <scheme val="minor"/>
      </rPr>
      <t xml:space="preserve">
</t>
    </r>
    <r>
      <rPr>
        <sz val="12"/>
        <rFont val="Calibri"/>
        <family val="2"/>
        <scheme val="minor"/>
      </rPr>
      <t>Тип карти пам'яті - micro-SD
Призначення - для зберігання
Speed ​​Class - Class 10 (C10)
UHS Speed ​​Class - Class 1 (U1).</t>
    </r>
  </si>
  <si>
    <r>
      <t xml:space="preserve">Micro SDXC Memory Card 128GB (specialised for video surveillance)
</t>
    </r>
    <r>
      <rPr>
        <i/>
        <sz val="12"/>
        <rFont val="Calibri"/>
        <family val="2"/>
        <scheme val="minor"/>
      </rPr>
      <t xml:space="preserve">Technical requirements:
</t>
    </r>
    <r>
      <rPr>
        <sz val="12"/>
        <rFont val="Calibri"/>
        <family val="2"/>
        <scheme val="minor"/>
      </rPr>
      <t>Memory card type: microSD
Intended use: storage
Speed Class: Class 10 (C10)
UHS Speed Class: Class 1 (U1).</t>
    </r>
  </si>
  <si>
    <r>
      <t xml:space="preserve">Комутаційний бокс для відеокамери
</t>
    </r>
    <r>
      <rPr>
        <i/>
        <sz val="12"/>
        <rFont val="Calibri"/>
        <family val="2"/>
        <scheme val="minor"/>
      </rPr>
      <t>Технічні вимоги:</t>
    </r>
    <r>
      <rPr>
        <b/>
        <i/>
        <sz val="12"/>
        <rFont val="Calibri"/>
        <family val="2"/>
        <scheme val="minor"/>
      </rPr>
      <t xml:space="preserve">
</t>
    </r>
    <r>
      <rPr>
        <sz val="12"/>
        <rFont val="Calibri"/>
        <family val="2"/>
        <scheme val="minor"/>
      </rPr>
      <t>Сумісний с відеокамерою.</t>
    </r>
  </si>
  <si>
    <r>
      <t xml:space="preserve">Junction Box for Video Camera
</t>
    </r>
    <r>
      <rPr>
        <i/>
        <sz val="12"/>
        <rFont val="Calibri"/>
        <family val="2"/>
        <scheme val="minor"/>
      </rPr>
      <t xml:space="preserve">Technical requirements:
</t>
    </r>
    <r>
      <rPr>
        <sz val="12"/>
        <rFont val="Calibri"/>
        <family val="2"/>
        <scheme val="minor"/>
      </rPr>
      <t>Compatible with the video camera.</t>
    </r>
  </si>
  <si>
    <r>
      <t xml:space="preserve">Кронштейн на стовп для кріплення відеокамери
</t>
    </r>
    <r>
      <rPr>
        <i/>
        <sz val="12"/>
        <rFont val="Calibri"/>
        <family val="2"/>
        <scheme val="minor"/>
      </rPr>
      <t>Технічні вимоги:</t>
    </r>
    <r>
      <rPr>
        <b/>
        <i/>
        <sz val="12"/>
        <rFont val="Calibri"/>
        <family val="2"/>
        <scheme val="minor"/>
      </rPr>
      <t xml:space="preserve">
</t>
    </r>
    <r>
      <rPr>
        <sz val="12"/>
        <rFont val="Calibri"/>
        <family val="2"/>
        <scheme val="minor"/>
      </rPr>
      <t>Сумісний с відеокамерою
Діаметр стовпа: 70 - 120 мм
Нержавіюча сталь.</t>
    </r>
  </si>
  <si>
    <r>
      <t xml:space="preserve">Pole Mount Bracket for Video Camera
</t>
    </r>
    <r>
      <rPr>
        <i/>
        <sz val="12"/>
        <rFont val="Calibri"/>
        <family val="2"/>
        <scheme val="minor"/>
      </rPr>
      <t xml:space="preserve">Technical requirements:
</t>
    </r>
    <r>
      <rPr>
        <sz val="12"/>
        <rFont val="Calibri"/>
        <family val="2"/>
        <scheme val="minor"/>
      </rPr>
      <t>Compatible with the video camera
Pole diameter: 70–120 mm
Stainless steel construction.</t>
    </r>
  </si>
  <si>
    <r>
      <t xml:space="preserve">Корпус навісний оцинкований КЕП 600х400х250 IP54
</t>
    </r>
    <r>
      <rPr>
        <i/>
        <sz val="12"/>
        <rFont val="Calibri"/>
        <family val="2"/>
        <scheme val="minor"/>
      </rPr>
      <t>Технічні вимоги:</t>
    </r>
    <r>
      <rPr>
        <b/>
        <i/>
        <sz val="12"/>
        <rFont val="Calibri"/>
        <family val="2"/>
        <scheme val="minor"/>
      </rPr>
      <t xml:space="preserve">
</t>
    </r>
    <r>
      <rPr>
        <sz val="12"/>
        <rFont val="Calibri"/>
        <family val="2"/>
        <scheme val="minor"/>
      </rPr>
      <t>Ступінь захисту: IP54
Висота: 600 мм
Ширина: 400 мм
Глибина: 250 мм</t>
    </r>
  </si>
  <si>
    <r>
      <t xml:space="preserve">Wall-Mounted Galvanised Enclosure KEP 600×400×250 IP54
</t>
    </r>
    <r>
      <rPr>
        <i/>
        <sz val="12"/>
        <rFont val="Calibri"/>
        <family val="2"/>
        <scheme val="minor"/>
      </rPr>
      <t xml:space="preserve">Technical requirements:
</t>
    </r>
    <r>
      <rPr>
        <sz val="12"/>
        <rFont val="Calibri"/>
        <family val="2"/>
        <scheme val="minor"/>
      </rPr>
      <t>Protection rating: IP54
Height: 600 mm
Width: 400 mm
Depth: 250 mm</t>
    </r>
  </si>
  <si>
    <r>
      <t xml:space="preserve">Абонентський термінал ONU GEPON, 1 x PON порт SC/UPC, 1 x RJ-45  LAN 1 Гбіт/с
</t>
    </r>
    <r>
      <rPr>
        <i/>
        <sz val="12"/>
        <rFont val="Calibri"/>
        <family val="2"/>
        <scheme val="minor"/>
      </rPr>
      <t>Технічні вимоги:</t>
    </r>
    <r>
      <rPr>
        <b/>
        <i/>
        <sz val="12"/>
        <rFont val="Calibri"/>
        <family val="2"/>
        <scheme val="minor"/>
      </rPr>
      <t xml:space="preserve">
</t>
    </r>
    <r>
      <rPr>
        <sz val="12"/>
        <rFont val="Calibri"/>
        <family val="2"/>
        <scheme val="minor"/>
      </rPr>
      <t>Тип: абонентський термінал (ONU)
Порти PON: 1 порт GEPON SC/UPC
Швидкість LAN: 1 Гбіт/с
Порти LAN: 1 порт Ethernet 10/100/1000 Base-T (RJ-45)</t>
    </r>
  </si>
  <si>
    <r>
      <t xml:space="preserve">GEPON ONU Subscriber Terminal, 1 × PON Port SC/UPC, 1 × RJ-45 LAN Port 1 Gbps
</t>
    </r>
    <r>
      <rPr>
        <i/>
        <sz val="12"/>
        <rFont val="Calibri"/>
        <family val="2"/>
        <scheme val="minor"/>
      </rPr>
      <t xml:space="preserve">Technical requirements:
</t>
    </r>
    <r>
      <rPr>
        <sz val="12"/>
        <rFont val="Calibri"/>
        <family val="2"/>
        <scheme val="minor"/>
      </rPr>
      <t>Type: subscriber terminal (ONU)
PON ports: 1 × GEPON SC/UPC port
LAN speed: 1 Gbps
LAN ports: 1 × Ethernet 10/100/1000 Base-T (RJ-45) port</t>
    </r>
  </si>
  <si>
    <r>
      <rPr>
        <b/>
        <i/>
        <sz val="12"/>
        <rFont val="Calibri"/>
        <family val="2"/>
        <scheme val="minor"/>
      </rPr>
      <t>Маршрутизатор 1Gb RAM, 1 х SFP +, 8 х RJ-45 LAN 1 Гбіт</t>
    </r>
    <r>
      <rPr>
        <sz val="12"/>
        <rFont val="Calibri"/>
        <family val="2"/>
        <scheme val="minor"/>
      </rPr>
      <t xml:space="preserve">
</t>
    </r>
    <r>
      <rPr>
        <i/>
        <sz val="12"/>
        <rFont val="Calibri"/>
        <family val="2"/>
        <scheme val="minor"/>
      </rPr>
      <t>Технічні вимоги:</t>
    </r>
    <r>
      <rPr>
        <sz val="12"/>
        <rFont val="Calibri"/>
        <family val="2"/>
        <scheme val="minor"/>
      </rPr>
      <t xml:space="preserve">
RAM: 1 Gb
Кількість RJ-45 LAN 1 Гбіт/с: 8 шт
Кількість слотів SFP + 1 шт.</t>
    </r>
  </si>
  <si>
    <r>
      <rPr>
        <b/>
        <i/>
        <sz val="12"/>
        <rFont val="Calibri"/>
        <family val="2"/>
        <scheme val="minor"/>
      </rPr>
      <t>Router, 1 GB RAM, 1 × SFP+, 8 × RJ-45 LAN Ports 1 Gbps</t>
    </r>
    <r>
      <rPr>
        <sz val="12"/>
        <rFont val="Calibri"/>
        <family val="2"/>
        <scheme val="minor"/>
      </rPr>
      <t xml:space="preserve">
</t>
    </r>
    <r>
      <rPr>
        <i/>
        <sz val="12"/>
        <rFont val="Calibri"/>
        <family val="2"/>
        <scheme val="minor"/>
      </rPr>
      <t>Technical requirements:</t>
    </r>
    <r>
      <rPr>
        <sz val="12"/>
        <rFont val="Calibri"/>
        <family val="2"/>
        <scheme val="minor"/>
      </rPr>
      <t xml:space="preserve">
RAM: 1 GB
Number of RJ-45 LAN ports 1 Gbps: 8 pcs
Number of SFP+ slots: 1 pc.</t>
    </r>
  </si>
  <si>
    <r>
      <rPr>
        <b/>
        <i/>
        <sz val="12"/>
        <rFont val="Calibri"/>
        <family val="2"/>
        <scheme val="minor"/>
      </rPr>
      <t>Комутатор керований промисловий,  2х SFP, 8 x RJ-45 LAN 1 Гбіт/с, 240 Вт РоЕ + блок живлення (якщо немає в комплекті)</t>
    </r>
    <r>
      <rPr>
        <sz val="12"/>
        <rFont val="Calibri"/>
        <family val="2"/>
        <scheme val="minor"/>
      </rPr>
      <t xml:space="preserve">
</t>
    </r>
    <r>
      <rPr>
        <i/>
        <sz val="12"/>
        <rFont val="Calibri"/>
        <family val="2"/>
        <scheme val="minor"/>
      </rPr>
      <t>Технічні вимоги:</t>
    </r>
    <r>
      <rPr>
        <sz val="12"/>
        <rFont val="Calibri"/>
        <family val="2"/>
        <scheme val="minor"/>
      </rPr>
      <t xml:space="preserve">
Порти (DownLink): 8 x RJ-45 LAN 1 Гбіт/с
Порти (Uplink) 2 х SFP
Споживана потужність PoE: 30 Вт на порт, 240 Вт бюджет
Дальність PoE: від 100 м
Робоча температура: -40 °C - +75 °C.</t>
    </r>
  </si>
  <si>
    <r>
      <rPr>
        <b/>
        <i/>
        <sz val="12"/>
        <rFont val="Calibri"/>
        <family val="2"/>
        <scheme val="minor"/>
      </rPr>
      <t>Managed Industrial Switch, 2 × SFP, 8 × RJ-45 LAN Ports 1 Gbps, 240 W PoE + Power Supply Unit (if not included)</t>
    </r>
    <r>
      <rPr>
        <sz val="12"/>
        <rFont val="Calibri"/>
        <family val="2"/>
        <scheme val="minor"/>
      </rPr>
      <t xml:space="preserve">
</t>
    </r>
    <r>
      <rPr>
        <i/>
        <sz val="12"/>
        <rFont val="Calibri"/>
        <family val="2"/>
        <scheme val="minor"/>
      </rPr>
      <t>Technical requirements:</t>
    </r>
    <r>
      <rPr>
        <sz val="12"/>
        <rFont val="Calibri"/>
        <family val="2"/>
        <scheme val="minor"/>
      </rPr>
      <t xml:space="preserve">
Downlink ports: 8 × RJ-45 LAN 1 Gbps
Uplink ports: 2 × SFP
PoE power consumption: 30 W per port, 240 W total budget
PoE range: from 100 m
Operating temperature: -40°C to +75°C.</t>
    </r>
  </si>
  <si>
    <r>
      <rPr>
        <b/>
        <i/>
        <sz val="12"/>
        <rFont val="Calibri"/>
        <family val="2"/>
        <scheme val="minor"/>
      </rPr>
      <t>Медіаконвертер 1310 nm-20, SC</t>
    </r>
    <r>
      <rPr>
        <sz val="12"/>
        <rFont val="Calibri"/>
        <family val="2"/>
        <scheme val="minor"/>
      </rPr>
      <t xml:space="preserve">
</t>
    </r>
    <r>
      <rPr>
        <i/>
        <sz val="12"/>
        <rFont val="Calibri"/>
        <family val="2"/>
        <scheme val="minor"/>
      </rPr>
      <t>Технічні вимоги:</t>
    </r>
    <r>
      <rPr>
        <sz val="12"/>
        <rFont val="Calibri"/>
        <family val="2"/>
        <scheme val="minor"/>
      </rPr>
      <t xml:space="preserve">
Швидкість передачі даних: 1 Гбіт/с
Довжина хвилі Tx: 1310 нм
Дальність передачі: до 20 км.</t>
    </r>
  </si>
  <si>
    <r>
      <rPr>
        <b/>
        <i/>
        <sz val="12"/>
        <rFont val="Calibri"/>
        <family val="2"/>
        <scheme val="minor"/>
      </rPr>
      <t>Media Converter 1310 nm-20, SC</t>
    </r>
    <r>
      <rPr>
        <sz val="12"/>
        <rFont val="Calibri"/>
        <family val="2"/>
        <scheme val="minor"/>
      </rPr>
      <t xml:space="preserve">
</t>
    </r>
    <r>
      <rPr>
        <i/>
        <sz val="12"/>
        <rFont val="Calibri"/>
        <family val="2"/>
        <scheme val="minor"/>
      </rPr>
      <t>Technical requirements:</t>
    </r>
    <r>
      <rPr>
        <sz val="12"/>
        <rFont val="Calibri"/>
        <family val="2"/>
        <scheme val="minor"/>
      </rPr>
      <t xml:space="preserve">
Data transfer speed: 1 Gbps
Tx wavelength: 1310 nm
Transmission range: up to 20 km.</t>
    </r>
  </si>
  <si>
    <r>
      <rPr>
        <b/>
        <i/>
        <sz val="12"/>
        <rFont val="Calibri"/>
        <family val="2"/>
        <scheme val="minor"/>
      </rPr>
      <t>Медіаконвертер 1550 nm-20, SC</t>
    </r>
    <r>
      <rPr>
        <sz val="12"/>
        <rFont val="Calibri"/>
        <family val="2"/>
        <scheme val="minor"/>
      </rPr>
      <t xml:space="preserve">
</t>
    </r>
    <r>
      <rPr>
        <i/>
        <sz val="12"/>
        <rFont val="Calibri"/>
        <family val="2"/>
        <scheme val="minor"/>
      </rPr>
      <t>Технічні вимоги:</t>
    </r>
    <r>
      <rPr>
        <sz val="12"/>
        <rFont val="Calibri"/>
        <family val="2"/>
        <scheme val="minor"/>
      </rPr>
      <t xml:space="preserve">
Швидкість передачі даних: 1 Гбіт/с
Довжина хвилі Tx: 1550 нм
Дальність передачі: до 20 км.</t>
    </r>
  </si>
  <si>
    <r>
      <rPr>
        <b/>
        <i/>
        <sz val="12"/>
        <rFont val="Calibri"/>
        <family val="2"/>
        <scheme val="minor"/>
      </rPr>
      <t>Media Converter 1550 nm-20, SC</t>
    </r>
    <r>
      <rPr>
        <sz val="12"/>
        <rFont val="Calibri"/>
        <family val="2"/>
        <scheme val="minor"/>
      </rPr>
      <t xml:space="preserve">
</t>
    </r>
    <r>
      <rPr>
        <i/>
        <sz val="12"/>
        <rFont val="Calibri"/>
        <family val="2"/>
        <scheme val="minor"/>
      </rPr>
      <t>Technical requirements:</t>
    </r>
    <r>
      <rPr>
        <sz val="12"/>
        <rFont val="Calibri"/>
        <family val="2"/>
        <scheme val="minor"/>
      </rPr>
      <t xml:space="preserve">
Data transfer speed: 1 Gbps
Tx wavelength: 1550 nm
Transmission range: up to 20 km.</t>
    </r>
  </si>
  <si>
    <t>LOT 3  (Cables and Installation Supplies) / ЛОТ 3  (Кабелі та монтажні матеріали)</t>
  </si>
  <si>
    <r>
      <rPr>
        <b/>
        <i/>
        <sz val="12"/>
        <rFont val="Calibri"/>
        <family val="2"/>
        <scheme val="minor"/>
      </rPr>
      <t>Кабель F/UTP CAT.5E 4*2*24 (мідь), Steel cord</t>
    </r>
    <r>
      <rPr>
        <sz val="12"/>
        <rFont val="Calibri"/>
        <family val="2"/>
        <scheme val="minor"/>
      </rPr>
      <t xml:space="preserve">
</t>
    </r>
    <r>
      <rPr>
        <i/>
        <sz val="12"/>
        <rFont val="Calibri"/>
        <family val="2"/>
        <scheme val="minor"/>
      </rPr>
      <t>Технічні вимоги:</t>
    </r>
    <r>
      <rPr>
        <sz val="12"/>
        <rFont val="Calibri"/>
        <family val="2"/>
        <scheme val="minor"/>
      </rPr>
      <t xml:space="preserve">
Тип: Cat 5e F/UTP с тросом
Материал жили : медь
Монтаж: вне помещения
Количество жил: 4 пары
Диаметр жил: 24 AWG (0,51 мм).</t>
    </r>
  </si>
  <si>
    <r>
      <rPr>
        <b/>
        <i/>
        <sz val="12"/>
        <rFont val="Calibri"/>
        <family val="2"/>
        <scheme val="minor"/>
      </rPr>
      <t>F/UTP CAT.5E 4×2×24 Cable (Copper), Steel Cord</t>
    </r>
    <r>
      <rPr>
        <sz val="12"/>
        <rFont val="Calibri"/>
        <family val="2"/>
        <scheme val="minor"/>
      </rPr>
      <t xml:space="preserve">
</t>
    </r>
    <r>
      <rPr>
        <i/>
        <sz val="12"/>
        <rFont val="Calibri"/>
        <family val="2"/>
        <scheme val="minor"/>
      </rPr>
      <t>Technical requirements:</t>
    </r>
    <r>
      <rPr>
        <sz val="12"/>
        <rFont val="Calibri"/>
        <family val="2"/>
        <scheme val="minor"/>
      </rPr>
      <t xml:space="preserve">
Type: Cat 5e F/UTP with steel cord
Conductor material: copper
Installation type: outdoor
Number of conductors: 4 pairs
Conductor diameter: 24 AWG (0.51 mm).</t>
    </r>
  </si>
  <si>
    <r>
      <rPr>
        <b/>
        <i/>
        <sz val="12"/>
        <rFont val="Calibri"/>
        <family val="2"/>
        <scheme val="minor"/>
      </rPr>
      <t>Кабель ОКТ-Д(1,0) П-8Е1</t>
    </r>
    <r>
      <rPr>
        <sz val="12"/>
        <rFont val="Calibri"/>
        <family val="2"/>
        <scheme val="minor"/>
      </rPr>
      <t xml:space="preserve">
</t>
    </r>
    <r>
      <rPr>
        <i/>
        <sz val="12"/>
        <rFont val="Calibri"/>
        <family val="2"/>
        <scheme val="minor"/>
      </rPr>
      <t>Технічні вимоги:</t>
    </r>
    <r>
      <rPr>
        <sz val="12"/>
        <rFont val="Calibri"/>
        <family val="2"/>
        <scheme val="minor"/>
      </rPr>
      <t xml:space="preserve">
Тип: Оптичний кабель телекомунікаційний, діелектричний
Допустиме розтягувальне зусилля: 1.0 кН
Кількість оптичних волокон: 8 штук.
Тип волокна: одномодове.</t>
    </r>
  </si>
  <si>
    <r>
      <rPr>
        <b/>
        <i/>
        <sz val="12"/>
        <rFont val="Calibri"/>
        <family val="2"/>
        <scheme val="minor"/>
      </rPr>
      <t>Optical Cable OKT-D(1.0) P-8E1</t>
    </r>
    <r>
      <rPr>
        <sz val="12"/>
        <rFont val="Calibri"/>
        <family val="2"/>
        <scheme val="minor"/>
      </rPr>
      <t xml:space="preserve">
</t>
    </r>
    <r>
      <rPr>
        <i/>
        <sz val="12"/>
        <rFont val="Calibri"/>
        <family val="2"/>
        <scheme val="minor"/>
      </rPr>
      <t>Technical requirements:</t>
    </r>
    <r>
      <rPr>
        <sz val="12"/>
        <rFont val="Calibri"/>
        <family val="2"/>
        <scheme val="minor"/>
      </rPr>
      <t xml:space="preserve">
Type: dielectric telecommunications optical cable
Permissible tensile force: 1.0 kN
Number of optical fibres: 8 pcs
Fibre type: single-mode.</t>
    </r>
  </si>
  <si>
    <r>
      <rPr>
        <b/>
        <i/>
        <sz val="12"/>
        <rFont val="Calibri"/>
        <family val="2"/>
        <scheme val="minor"/>
      </rPr>
      <t>Натяжний анкерний затискач з дужкою для оптичних кабелів</t>
    </r>
    <r>
      <rPr>
        <sz val="12"/>
        <rFont val="Calibri"/>
        <family val="2"/>
        <scheme val="minor"/>
      </rPr>
      <t xml:space="preserve">
</t>
    </r>
    <r>
      <rPr>
        <i/>
        <sz val="12"/>
        <rFont val="Calibri"/>
        <family val="2"/>
        <scheme val="minor"/>
      </rPr>
      <t>Технічні вимоги:</t>
    </r>
    <r>
      <rPr>
        <sz val="12"/>
        <rFont val="Calibri"/>
        <family val="2"/>
        <scheme val="minor"/>
      </rPr>
      <t xml:space="preserve">
Сумісний з кабелем.</t>
    </r>
  </si>
  <si>
    <r>
      <rPr>
        <b/>
        <i/>
        <sz val="12"/>
        <rFont val="Calibri"/>
        <family val="2"/>
        <scheme val="minor"/>
      </rPr>
      <t>Tension Anchor Clamp with Bracket for Optical Cables</t>
    </r>
    <r>
      <rPr>
        <sz val="12"/>
        <rFont val="Calibri"/>
        <family val="2"/>
        <scheme val="minor"/>
      </rPr>
      <t xml:space="preserve">
</t>
    </r>
    <r>
      <rPr>
        <i/>
        <sz val="12"/>
        <rFont val="Calibri"/>
        <family val="2"/>
        <scheme val="minor"/>
      </rPr>
      <t>Technical requirements:</t>
    </r>
    <r>
      <rPr>
        <sz val="12"/>
        <rFont val="Calibri"/>
        <family val="2"/>
        <scheme val="minor"/>
      </rPr>
      <t xml:space="preserve">
Compatible with the cable.</t>
    </r>
  </si>
  <si>
    <r>
      <rPr>
        <b/>
        <i/>
        <sz val="12"/>
        <rFont val="Calibri"/>
        <family val="2"/>
        <scheme val="minor"/>
      </rPr>
      <t>Натяжний анкерний затискач з дужкою для F/UTP кабелів з тросом</t>
    </r>
    <r>
      <rPr>
        <sz val="12"/>
        <rFont val="Calibri"/>
        <family val="2"/>
        <scheme val="minor"/>
      </rPr>
      <t xml:space="preserve">
</t>
    </r>
    <r>
      <rPr>
        <i/>
        <sz val="12"/>
        <rFont val="Calibri"/>
        <family val="2"/>
        <scheme val="minor"/>
      </rPr>
      <t>Технічні вимоги:</t>
    </r>
    <r>
      <rPr>
        <sz val="12"/>
        <rFont val="Calibri"/>
        <family val="2"/>
        <scheme val="minor"/>
      </rPr>
      <t xml:space="preserve">
Сумісний з кабелем.</t>
    </r>
  </si>
  <si>
    <r>
      <rPr>
        <b/>
        <i/>
        <sz val="12"/>
        <rFont val="Calibri"/>
        <family val="2"/>
        <scheme val="minor"/>
      </rPr>
      <t>Tension Anchor Clamp with Bracket for F/UTP Cables with Steel Cord</t>
    </r>
    <r>
      <rPr>
        <sz val="12"/>
        <rFont val="Calibri"/>
        <family val="2"/>
        <scheme val="minor"/>
      </rPr>
      <t xml:space="preserve">
</t>
    </r>
    <r>
      <rPr>
        <i/>
        <sz val="12"/>
        <rFont val="Calibri"/>
        <family val="2"/>
        <scheme val="minor"/>
      </rPr>
      <t>Technical requirements:</t>
    </r>
    <r>
      <rPr>
        <sz val="12"/>
        <rFont val="Calibri"/>
        <family val="2"/>
        <scheme val="minor"/>
      </rPr>
      <t xml:space="preserve">
Compatible with the cable.</t>
    </r>
  </si>
  <si>
    <t>Subtotal for LOT 3 | Проміжний підсумок ЛОТ 3</t>
  </si>
  <si>
    <t>DDP Kharkiv | Харків</t>
  </si>
  <si>
    <t>Order Qty 
|
Об'єм замовлення</t>
  </si>
  <si>
    <t>Units of measurement
|
Одиниця виміру</t>
  </si>
  <si>
    <t>pc | шт</t>
  </si>
  <si>
    <r>
      <rPr>
        <b/>
        <sz val="14"/>
        <color rgb="FF000000"/>
        <rFont val="Calibri"/>
        <family val="2"/>
      </rPr>
      <t>Core note 1:</t>
    </r>
    <r>
      <rPr>
        <sz val="14"/>
        <color rgb="FF000000"/>
        <rFont val="Calibri"/>
        <family val="2"/>
      </rPr>
      <t xml:space="preserve"> Delivery destination - Kharkiv. The contractual delivery address will be provided to the successful bidder in the purchase order. /
</t>
    </r>
    <r>
      <rPr>
        <b/>
        <sz val="14"/>
        <color rgb="FF000000"/>
        <rFont val="Calibri"/>
        <family val="2"/>
      </rPr>
      <t>Основна примітка 1:</t>
    </r>
    <r>
      <rPr>
        <sz val="14"/>
        <color rgb="FF000000"/>
        <rFont val="Calibri"/>
        <family val="2"/>
      </rPr>
      <t xml:space="preserve"> Місце доставки - Харків. Контрактна адреса доставки буде надана переможцю тендеру в договорі про закупівлю.
</t>
    </r>
    <r>
      <rPr>
        <b/>
        <sz val="14"/>
        <color rgb="FF000000"/>
        <rFont val="Calibri"/>
        <family val="2"/>
      </rPr>
      <t>Core note 2:</t>
    </r>
    <r>
      <rPr>
        <sz val="14"/>
        <color rgb="FF000000"/>
        <rFont val="Calibri"/>
        <family val="2"/>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rPr>
      <t>60.3535 UAH</t>
    </r>
    <r>
      <rPr>
        <sz val="14"/>
        <color rgb="FF000000"/>
        <rFont val="Calibri"/>
        <family val="2"/>
      </rPr>
      <t xml:space="preserve">./ 
</t>
    </r>
    <r>
      <rPr>
        <b/>
        <sz val="14"/>
        <color rgb="FF000000"/>
        <rFont val="Calibri"/>
        <family val="2"/>
      </rPr>
      <t>Основна примітка 2:</t>
    </r>
    <r>
      <rPr>
        <sz val="14"/>
        <color rgb="FF000000"/>
        <rFont val="Calibri"/>
        <family val="2"/>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rPr>
      <t>60.3535 грн</t>
    </r>
    <r>
      <rPr>
        <sz val="14"/>
        <color rgb="FF000000"/>
        <rFont val="Calibri"/>
        <family val="2"/>
      </rPr>
      <t xml:space="preserve">.
</t>
    </r>
    <r>
      <rPr>
        <b/>
        <sz val="14"/>
        <color rgb="FF000000"/>
        <rFont val="Calibri"/>
        <family val="2"/>
      </rPr>
      <t xml:space="preserve">General notes: / Загальні примітки:
</t>
    </r>
    <r>
      <rPr>
        <sz val="14"/>
        <color rgb="FF000000"/>
        <rFont val="Calibri"/>
        <family val="2"/>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rPr>
      <t>•</t>
    </r>
    <r>
      <rPr>
        <sz val="14"/>
        <color rgb="FF000000"/>
        <rFont val="Calibri"/>
        <family val="2"/>
      </rPr>
      <t xml:space="preserve">	Unit prices must include applicable delivery costs and local taxes, excluding VAT.  / 
3•	Ціни повинні включати відповідні витрати на доставку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</si>
  <si>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m | м</t>
  </si>
  <si>
    <r>
      <t>Назва згідно закупівлі - Опис і специфікації предмету закупівлі
|
(</t>
    </r>
    <r>
      <rPr>
        <b/>
        <sz val="11"/>
        <color rgb="FFF38500"/>
        <rFont val="Calibri"/>
        <family val="2"/>
        <scheme val="minor"/>
      </rPr>
      <t>Дозволяється подача аналогів на будь-які позиції</t>
    </r>
    <r>
      <rPr>
        <b/>
        <sz val="11"/>
        <color theme="0"/>
        <rFont val="Calibri"/>
        <family val="2"/>
        <scheme val="minor"/>
      </rPr>
      <t>)</t>
    </r>
  </si>
  <si>
    <r>
      <t>Name according to the procurement - Description and Specifications of Item
|
(</t>
    </r>
    <r>
      <rPr>
        <b/>
        <sz val="11"/>
        <color rgb="FFF38500"/>
        <rFont val="Calibri"/>
        <family val="2"/>
        <scheme val="minor"/>
      </rPr>
      <t>It is allowed to submit analogues for any positions</t>
    </r>
    <r>
      <rPr>
        <b/>
        <sz val="11"/>
        <color theme="0"/>
        <rFont val="Calibri"/>
        <family val="2"/>
        <scheme val="minor"/>
      </rPr>
      <t>)</t>
    </r>
  </si>
  <si>
    <r>
      <t xml:space="preserve">Контролер КОМКОН КДК-02- 24 з модулем GPS, GPRS або аналог
</t>
    </r>
    <r>
      <rPr>
        <i/>
        <sz val="12"/>
        <rFont val="Calibri"/>
        <family val="2"/>
        <scheme val="minor"/>
      </rPr>
      <t>Технічні вимоги:</t>
    </r>
    <r>
      <rPr>
        <b/>
        <i/>
        <sz val="12"/>
        <rFont val="Calibri"/>
        <family val="2"/>
        <scheme val="minor"/>
      </rPr>
      <t xml:space="preserve">
</t>
    </r>
    <r>
      <rPr>
        <sz val="12"/>
        <rFont val="Calibri"/>
        <family val="2"/>
        <scheme val="minor"/>
      </rPr>
      <t>Наведені у документі Volume 3.2_Terms of Reference.</t>
    </r>
  </si>
  <si>
    <r>
      <t xml:space="preserve">KOMKON KDK-02-24 Controller with GPS and GPRS Module or analogue
</t>
    </r>
    <r>
      <rPr>
        <i/>
        <sz val="12"/>
        <rFont val="Calibri"/>
        <family val="2"/>
        <scheme val="minor"/>
      </rPr>
      <t xml:space="preserve">Technical requirements:
</t>
    </r>
    <r>
      <rPr>
        <sz val="12"/>
        <rFont val="Calibri"/>
        <family val="2"/>
        <scheme val="minor"/>
      </rPr>
      <t>Indicated in the Volume 3.2_Terms of Reference file.</t>
    </r>
  </si>
  <si>
    <r>
      <t xml:space="preserve">Звуковий пристрій КОМКОН ПЗС-01 або аналог
</t>
    </r>
    <r>
      <rPr>
        <i/>
        <sz val="12"/>
        <rFont val="Calibri"/>
        <family val="2"/>
        <scheme val="minor"/>
      </rPr>
      <t>Технічні вимоги:</t>
    </r>
    <r>
      <rPr>
        <b/>
        <i/>
        <sz val="12"/>
        <rFont val="Calibri"/>
        <family val="2"/>
        <scheme val="minor"/>
      </rPr>
      <t xml:space="preserve">
</t>
    </r>
    <r>
      <rPr>
        <sz val="12"/>
        <rFont val="Calibri"/>
        <family val="2"/>
        <scheme val="minor"/>
      </rPr>
      <t>Наведені у документі Volume 3.3_Terms of Reference.</t>
    </r>
  </si>
  <si>
    <r>
      <t xml:space="preserve">ДБЖ КОМКОН РЖ300-01 або аналог
</t>
    </r>
    <r>
      <rPr>
        <i/>
        <sz val="12"/>
        <rFont val="Calibri"/>
        <family val="2"/>
        <scheme val="minor"/>
      </rPr>
      <t>Технічні вимоги:</t>
    </r>
    <r>
      <rPr>
        <b/>
        <i/>
        <sz val="12"/>
        <rFont val="Calibri"/>
        <family val="2"/>
        <scheme val="minor"/>
      </rPr>
      <t xml:space="preserve">
</t>
    </r>
    <r>
      <rPr>
        <sz val="12"/>
        <rFont val="Calibri"/>
        <family val="2"/>
        <scheme val="minor"/>
      </rPr>
      <t>Наведені у документі Volume 3.4_Terms of Reference.</t>
    </r>
  </si>
  <si>
    <r>
      <t xml:space="preserve">KOMKON PZS-01 Audible Device  or analogue
</t>
    </r>
    <r>
      <rPr>
        <i/>
        <sz val="12"/>
        <rFont val="Calibri"/>
        <family val="2"/>
        <scheme val="minor"/>
      </rPr>
      <t xml:space="preserve">Technical requirements:
</t>
    </r>
    <r>
      <rPr>
        <sz val="12"/>
        <rFont val="Calibri"/>
        <family val="2"/>
        <scheme val="minor"/>
      </rPr>
      <t>Indicated in the Volume 3.3_Terms of Reference file.</t>
    </r>
  </si>
  <si>
    <r>
      <t xml:space="preserve">KOMKON RZh300-01 UPS (Uninterruptible Power Supply)  or analogue
</t>
    </r>
    <r>
      <rPr>
        <i/>
        <sz val="12"/>
        <rFont val="Calibri"/>
        <family val="2"/>
        <scheme val="minor"/>
      </rPr>
      <t xml:space="preserve">Technical requirements:
</t>
    </r>
    <r>
      <rPr>
        <sz val="12"/>
        <rFont val="Calibri"/>
        <family val="2"/>
        <scheme val="minor"/>
      </rPr>
      <t>Indicated in the Volume 3.4_Terms of Reference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</si>
</sst>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i/>
      <sz val="12"/>
      <name val="Calibri"/>
      <family val="2"/>
      <scheme val="minor"/>
    </font>
    <font>
      <i/>
      <sz val="12"/>
      <name val="Calibri"/>
      <family val="2"/>
      <scheme val="minor"/>
    </font>
    <font>
      <b/>
      <sz val="14"/>
      <color rgb="FF000000"/>
      <name val="Calibri"/>
      <family val="2"/>
    </font>
    <font>
      <sz val="14"/>
      <color rgb="FF000000"/>
      <name val="Calibri"/>
      <family val="2"/>
    </font>
    <font>
      <b/>
      <u/>
      <sz val="14"/>
      <color rgb="FF000000"/>
      <name val="Calibri"/>
      <family val="2"/>
    </font>
    <font>
      <b/>
      <i/>
      <sz val="12"/>
      <color rgb="FF000000"/>
      <name val="Calibri"/>
      <family val="2"/>
      <scheme val="minor"/>
    </font>
    <font>
      <i/>
      <sz val="12"/>
      <color rgb="FF000000"/>
      <name val="Calibri"/>
      <family val="2"/>
      <scheme val="minor"/>
    </font>
    <font>
      <sz val="12"/>
      <color rgb="FF000000"/>
      <name val="Calibri"/>
      <family val="2"/>
      <scheme val="minor"/>
    </font>
    <font>
      <b/>
      <sz val="11"/>
      <color rgb="FFF38500"/>
      <name val="Calibri"/>
      <family val="2"/>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2">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5" fillId="4"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3" fillId="3" borderId="10" xfId="0" applyFont="1" applyFill="1" applyBorder="1" applyAlignment="1">
      <alignment horizontal="left" vertical="center" wrapText="1"/>
    </xf>
    <xf numFmtId="0" fontId="2" fillId="3" borderId="8" xfId="0" applyFont="1" applyFill="1" applyBorder="1" applyAlignment="1">
      <alignment horizontal="left" vertical="center" wrapText="1"/>
    </xf>
    <xf numFmtId="2" fontId="14" fillId="8" borderId="24" xfId="1" applyNumberFormat="1" applyFont="1" applyFill="1" applyBorder="1" applyAlignment="1">
      <alignment horizontal="center" vertical="center"/>
    </xf>
    <xf numFmtId="0" fontId="32" fillId="4" borderId="8" xfId="0" applyFont="1" applyFill="1" applyBorder="1" applyAlignment="1">
      <alignment horizontal="left" vertical="top" wrapText="1"/>
    </xf>
    <xf numFmtId="2" fontId="17" fillId="4" borderId="17" xfId="0" applyNumberFormat="1" applyFont="1" applyFill="1" applyBorder="1" applyAlignment="1">
      <alignment horizontal="center" vertical="center" wrapText="1"/>
    </xf>
    <xf numFmtId="0" fontId="32" fillId="4" borderId="8" xfId="0" applyFont="1" applyFill="1" applyBorder="1" applyAlignment="1">
      <alignment horizontal="center"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8"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1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F38500"/>
      <color rgb="FFA700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31</xdr:row>
      <xdr:rowOff>0</xdr:rowOff>
    </xdr:from>
    <xdr:to>
      <xdr:col>7</xdr:col>
      <xdr:colOff>304800</xdr:colOff>
      <xdr:row>32</xdr:row>
      <xdr:rowOff>132581</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31</xdr:row>
      <xdr:rowOff>0</xdr:rowOff>
    </xdr:from>
    <xdr:to>
      <xdr:col>7</xdr:col>
      <xdr:colOff>304800</xdr:colOff>
      <xdr:row>32</xdr:row>
      <xdr:rowOff>132581</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tabSelected="1" zoomScale="70" zoomScaleNormal="70" zoomScaleSheetLayoutView="85" zoomScalePageLayoutView="55" workbookViewId="0">
      <selection sqref="A1:I1"/>
    </sheetView>
  </sheetViews>
  <sheetFormatPr defaultColWidth="9.109375" defaultRowHeight="13.8"/>
  <cols>
    <col min="1" max="1" width="8.6640625" style="2" customWidth="1"/>
    <col min="2" max="3" width="60.5546875" style="3" customWidth="1"/>
    <col min="4" max="4" width="20.88671875" style="3" bestFit="1" customWidth="1"/>
    <col min="5" max="5" width="30.5546875" style="4" customWidth="1"/>
    <col min="6" max="6" width="37.5546875" style="2" customWidth="1"/>
    <col min="7" max="7" width="60.5546875" style="2" customWidth="1"/>
    <col min="8" max="8" width="25.5546875" style="6" customWidth="1"/>
    <col min="9" max="10" width="21.44140625" style="2" customWidth="1"/>
    <col min="11" max="16384" width="9.109375" style="2"/>
  </cols>
  <sheetData>
    <row r="1" spans="1:10" ht="63.75" customHeight="1">
      <c r="A1" s="67" t="s">
        <v>55</v>
      </c>
      <c r="B1" s="68"/>
      <c r="C1" s="68"/>
      <c r="D1" s="68"/>
      <c r="E1" s="68"/>
      <c r="F1" s="68"/>
      <c r="G1" s="68"/>
      <c r="H1" s="68"/>
      <c r="I1" s="68"/>
      <c r="J1" s="24"/>
    </row>
    <row r="2" spans="1:10" ht="7.5" customHeight="1">
      <c r="A2" s="25"/>
      <c r="B2" s="14"/>
      <c r="C2" s="13"/>
      <c r="D2" s="13"/>
      <c r="E2" s="14"/>
      <c r="F2" s="14"/>
      <c r="G2" s="14"/>
      <c r="H2" s="14"/>
      <c r="I2" s="15"/>
      <c r="J2" s="26"/>
    </row>
    <row r="3" spans="1:10" s="1" customFormat="1" ht="120.6" customHeight="1">
      <c r="A3" s="27" t="s">
        <v>0</v>
      </c>
      <c r="B3" s="16" t="s">
        <v>104</v>
      </c>
      <c r="C3" s="16" t="s">
        <v>103</v>
      </c>
      <c r="D3" s="16" t="s">
        <v>99</v>
      </c>
      <c r="E3" s="16" t="s">
        <v>98</v>
      </c>
      <c r="F3" s="17" t="s">
        <v>1</v>
      </c>
      <c r="G3" s="16" t="s">
        <v>2</v>
      </c>
      <c r="H3" s="18" t="s">
        <v>3</v>
      </c>
      <c r="I3" s="34" t="s">
        <v>4</v>
      </c>
      <c r="J3" s="35" t="s">
        <v>5</v>
      </c>
    </row>
    <row r="4" spans="1:10" s="33" customFormat="1" ht="15.6">
      <c r="A4" s="83" t="s">
        <v>59</v>
      </c>
      <c r="B4" s="84"/>
      <c r="C4" s="84"/>
      <c r="D4" s="84"/>
      <c r="E4" s="84"/>
      <c r="F4" s="84"/>
      <c r="G4" s="84"/>
      <c r="H4" s="84"/>
      <c r="I4" s="84"/>
      <c r="J4" s="85"/>
    </row>
    <row r="5" spans="1:10" ht="62.4">
      <c r="A5" s="28" t="s">
        <v>58</v>
      </c>
      <c r="B5" s="45" t="s">
        <v>57</v>
      </c>
      <c r="C5" s="45" t="s">
        <v>56</v>
      </c>
      <c r="D5" s="47" t="s">
        <v>100</v>
      </c>
      <c r="E5" s="20">
        <v>23</v>
      </c>
      <c r="F5" s="42"/>
      <c r="G5" s="43"/>
      <c r="H5" s="37"/>
      <c r="I5" s="21">
        <v>0</v>
      </c>
      <c r="J5" s="29">
        <f t="shared" ref="J5:J11" si="0">E5*I5</f>
        <v>0</v>
      </c>
    </row>
    <row r="6" spans="1:10" ht="78">
      <c r="A6" s="28">
        <v>1.2</v>
      </c>
      <c r="B6" s="45" t="s">
        <v>61</v>
      </c>
      <c r="C6" s="45" t="s">
        <v>60</v>
      </c>
      <c r="D6" s="47" t="s">
        <v>100</v>
      </c>
      <c r="E6" s="20">
        <v>3</v>
      </c>
      <c r="F6" s="42"/>
      <c r="G6" s="43"/>
      <c r="H6" s="37"/>
      <c r="I6" s="21">
        <v>0</v>
      </c>
      <c r="J6" s="29">
        <f t="shared" si="0"/>
        <v>0</v>
      </c>
    </row>
    <row r="7" spans="1:10" ht="78">
      <c r="A7" s="28">
        <v>1.3</v>
      </c>
      <c r="B7" s="36" t="s">
        <v>63</v>
      </c>
      <c r="C7" s="36" t="s">
        <v>62</v>
      </c>
      <c r="D7" s="47" t="s">
        <v>100</v>
      </c>
      <c r="E7" s="20">
        <v>2</v>
      </c>
      <c r="F7" s="42"/>
      <c r="G7" s="43"/>
      <c r="H7" s="37"/>
      <c r="I7" s="21">
        <v>0</v>
      </c>
      <c r="J7" s="29">
        <f t="shared" si="0"/>
        <v>0</v>
      </c>
    </row>
    <row r="8" spans="1:10" ht="62.4">
      <c r="A8" s="28">
        <v>1.4</v>
      </c>
      <c r="B8" s="36" t="s">
        <v>65</v>
      </c>
      <c r="C8" s="36" t="s">
        <v>64</v>
      </c>
      <c r="D8" s="47" t="s">
        <v>100</v>
      </c>
      <c r="E8" s="20">
        <v>14</v>
      </c>
      <c r="F8" s="42"/>
      <c r="G8" s="43"/>
      <c r="H8" s="37"/>
      <c r="I8" s="21">
        <v>0</v>
      </c>
      <c r="J8" s="29">
        <f t="shared" si="0"/>
        <v>0</v>
      </c>
    </row>
    <row r="9" spans="1:10" ht="78">
      <c r="A9" s="28">
        <v>1.5</v>
      </c>
      <c r="B9" s="36" t="s">
        <v>106</v>
      </c>
      <c r="C9" s="36" t="s">
        <v>105</v>
      </c>
      <c r="D9" s="47" t="s">
        <v>100</v>
      </c>
      <c r="E9" s="20">
        <v>4</v>
      </c>
      <c r="F9" s="42"/>
      <c r="G9" s="43"/>
      <c r="H9" s="37"/>
      <c r="I9" s="21">
        <v>0</v>
      </c>
      <c r="J9" s="29">
        <f t="shared" si="0"/>
        <v>0</v>
      </c>
    </row>
    <row r="10" spans="1:10" ht="62.4">
      <c r="A10" s="28">
        <v>1.6</v>
      </c>
      <c r="B10" s="36" t="s">
        <v>109</v>
      </c>
      <c r="C10" s="36" t="s">
        <v>107</v>
      </c>
      <c r="D10" s="47" t="s">
        <v>100</v>
      </c>
      <c r="E10" s="20">
        <v>14</v>
      </c>
      <c r="F10" s="42"/>
      <c r="G10" s="43"/>
      <c r="H10" s="37"/>
      <c r="I10" s="21">
        <v>0</v>
      </c>
      <c r="J10" s="29">
        <f t="shared" si="0"/>
        <v>0</v>
      </c>
    </row>
    <row r="11" spans="1:10" ht="78">
      <c r="A11" s="28">
        <v>1.7</v>
      </c>
      <c r="B11" s="36" t="s">
        <v>110</v>
      </c>
      <c r="C11" s="36" t="s">
        <v>108</v>
      </c>
      <c r="D11" s="47" t="s">
        <v>100</v>
      </c>
      <c r="E11" s="20">
        <v>4</v>
      </c>
      <c r="F11" s="42"/>
      <c r="G11" s="43"/>
      <c r="H11" s="37"/>
      <c r="I11" s="21">
        <v>0</v>
      </c>
      <c r="J11" s="29">
        <f t="shared" si="0"/>
        <v>0</v>
      </c>
    </row>
    <row r="12" spans="1:10" s="33" customFormat="1" ht="15.6">
      <c r="A12" s="79" t="s">
        <v>53</v>
      </c>
      <c r="B12" s="80"/>
      <c r="C12" s="80"/>
      <c r="D12" s="80"/>
      <c r="E12" s="80"/>
      <c r="F12" s="80"/>
      <c r="G12" s="80"/>
      <c r="H12" s="80"/>
      <c r="I12" s="80"/>
      <c r="J12" s="44">
        <f>SUM(J5:J11)</f>
        <v>0</v>
      </c>
    </row>
    <row r="13" spans="1:10" s="33" customFormat="1" ht="15.6">
      <c r="A13" s="83" t="s">
        <v>66</v>
      </c>
      <c r="B13" s="84"/>
      <c r="C13" s="84"/>
      <c r="D13" s="84"/>
      <c r="E13" s="84"/>
      <c r="F13" s="84"/>
      <c r="G13" s="84"/>
      <c r="H13" s="84"/>
      <c r="I13" s="84"/>
      <c r="J13" s="85"/>
    </row>
    <row r="14" spans="1:10" ht="171.6">
      <c r="A14" s="28">
        <v>2.1</v>
      </c>
      <c r="B14" s="36" t="s">
        <v>68</v>
      </c>
      <c r="C14" s="36" t="s">
        <v>67</v>
      </c>
      <c r="D14" s="47" t="s">
        <v>100</v>
      </c>
      <c r="E14" s="20">
        <v>11</v>
      </c>
      <c r="F14" s="42"/>
      <c r="G14" s="43"/>
      <c r="H14" s="37"/>
      <c r="I14" s="21">
        <v>0</v>
      </c>
      <c r="J14" s="29">
        <f t="shared" ref="J14:J23" si="1">E14*I14</f>
        <v>0</v>
      </c>
    </row>
    <row r="15" spans="1:10" ht="124.8">
      <c r="A15" s="28">
        <v>2.2000000000000002</v>
      </c>
      <c r="B15" s="36" t="s">
        <v>70</v>
      </c>
      <c r="C15" s="36" t="s">
        <v>69</v>
      </c>
      <c r="D15" s="47" t="s">
        <v>100</v>
      </c>
      <c r="E15" s="20">
        <v>11</v>
      </c>
      <c r="F15" s="42"/>
      <c r="G15" s="43"/>
      <c r="H15" s="37"/>
      <c r="I15" s="21">
        <v>0</v>
      </c>
      <c r="J15" s="29">
        <f t="shared" si="1"/>
        <v>0</v>
      </c>
    </row>
    <row r="16" spans="1:10" ht="62.4">
      <c r="A16" s="28">
        <v>2.2999999999999998</v>
      </c>
      <c r="B16" s="36" t="s">
        <v>72</v>
      </c>
      <c r="C16" s="36" t="s">
        <v>71</v>
      </c>
      <c r="D16" s="47" t="s">
        <v>100</v>
      </c>
      <c r="E16" s="20">
        <v>11</v>
      </c>
      <c r="F16" s="42"/>
      <c r="G16" s="43"/>
      <c r="H16" s="37"/>
      <c r="I16" s="21">
        <v>0</v>
      </c>
      <c r="J16" s="29">
        <f t="shared" si="1"/>
        <v>0</v>
      </c>
    </row>
    <row r="17" spans="1:10" ht="93.6">
      <c r="A17" s="28">
        <v>2.4</v>
      </c>
      <c r="B17" s="36" t="s">
        <v>74</v>
      </c>
      <c r="C17" s="36" t="s">
        <v>73</v>
      </c>
      <c r="D17" s="47" t="s">
        <v>100</v>
      </c>
      <c r="E17" s="20">
        <v>11</v>
      </c>
      <c r="F17" s="42"/>
      <c r="G17" s="43"/>
      <c r="H17" s="37"/>
      <c r="I17" s="21">
        <v>0</v>
      </c>
      <c r="J17" s="29">
        <f t="shared" si="1"/>
        <v>0</v>
      </c>
    </row>
    <row r="18" spans="1:10" ht="109.2">
      <c r="A18" s="28">
        <v>2.5</v>
      </c>
      <c r="B18" s="36" t="s">
        <v>76</v>
      </c>
      <c r="C18" s="36" t="s">
        <v>75</v>
      </c>
      <c r="D18" s="47" t="s">
        <v>100</v>
      </c>
      <c r="E18" s="20">
        <v>4</v>
      </c>
      <c r="F18" s="42"/>
      <c r="G18" s="43"/>
      <c r="H18" s="37"/>
      <c r="I18" s="21">
        <v>0</v>
      </c>
      <c r="J18" s="29">
        <f t="shared" si="1"/>
        <v>0</v>
      </c>
    </row>
    <row r="19" spans="1:10" ht="124.8">
      <c r="A19" s="28">
        <v>2.6</v>
      </c>
      <c r="B19" s="36" t="s">
        <v>78</v>
      </c>
      <c r="C19" s="36" t="s">
        <v>77</v>
      </c>
      <c r="D19" s="47" t="s">
        <v>100</v>
      </c>
      <c r="E19" s="20">
        <v>4</v>
      </c>
      <c r="F19" s="42"/>
      <c r="G19" s="43"/>
      <c r="H19" s="37"/>
      <c r="I19" s="21">
        <v>0</v>
      </c>
      <c r="J19" s="29">
        <f t="shared" si="1"/>
        <v>0</v>
      </c>
    </row>
    <row r="20" spans="1:10" ht="93.6">
      <c r="A20" s="28">
        <v>2.7</v>
      </c>
      <c r="B20" s="19" t="s">
        <v>80</v>
      </c>
      <c r="C20" s="19" t="s">
        <v>79</v>
      </c>
      <c r="D20" s="47" t="s">
        <v>100</v>
      </c>
      <c r="E20" s="20">
        <v>4</v>
      </c>
      <c r="F20" s="42"/>
      <c r="G20" s="43"/>
      <c r="H20" s="37"/>
      <c r="I20" s="21">
        <v>0</v>
      </c>
      <c r="J20" s="29">
        <f t="shared" si="1"/>
        <v>0</v>
      </c>
    </row>
    <row r="21" spans="1:10" ht="156">
      <c r="A21" s="28">
        <v>2.8</v>
      </c>
      <c r="B21" s="19" t="s">
        <v>82</v>
      </c>
      <c r="C21" s="19" t="s">
        <v>81</v>
      </c>
      <c r="D21" s="47" t="s">
        <v>100</v>
      </c>
      <c r="E21" s="20">
        <v>4</v>
      </c>
      <c r="F21" s="42"/>
      <c r="G21" s="43"/>
      <c r="H21" s="37"/>
      <c r="I21" s="21">
        <v>0</v>
      </c>
      <c r="J21" s="29">
        <f t="shared" si="1"/>
        <v>0</v>
      </c>
    </row>
    <row r="22" spans="1:10" ht="93.6">
      <c r="A22" s="28">
        <v>2.9</v>
      </c>
      <c r="B22" s="19" t="s">
        <v>84</v>
      </c>
      <c r="C22" s="19" t="s">
        <v>83</v>
      </c>
      <c r="D22" s="47" t="s">
        <v>100</v>
      </c>
      <c r="E22" s="20">
        <v>4</v>
      </c>
      <c r="F22" s="42"/>
      <c r="G22" s="43"/>
      <c r="H22" s="37"/>
      <c r="I22" s="21">
        <v>0</v>
      </c>
      <c r="J22" s="29">
        <f t="shared" si="1"/>
        <v>0</v>
      </c>
    </row>
    <row r="23" spans="1:10" ht="93.6">
      <c r="A23" s="46">
        <v>2.1</v>
      </c>
      <c r="B23" s="19" t="s">
        <v>86</v>
      </c>
      <c r="C23" s="19" t="s">
        <v>85</v>
      </c>
      <c r="D23" s="47" t="s">
        <v>100</v>
      </c>
      <c r="E23" s="20">
        <v>4</v>
      </c>
      <c r="F23" s="42"/>
      <c r="G23" s="43"/>
      <c r="H23" s="37"/>
      <c r="I23" s="21">
        <v>0</v>
      </c>
      <c r="J23" s="29">
        <f t="shared" si="1"/>
        <v>0</v>
      </c>
    </row>
    <row r="24" spans="1:10" s="33" customFormat="1" ht="15.6">
      <c r="A24" s="79" t="s">
        <v>54</v>
      </c>
      <c r="B24" s="80"/>
      <c r="C24" s="80"/>
      <c r="D24" s="80"/>
      <c r="E24" s="80"/>
      <c r="F24" s="80"/>
      <c r="G24" s="80"/>
      <c r="H24" s="80"/>
      <c r="I24" s="80"/>
      <c r="J24" s="44">
        <f>SUM(J14:J23)</f>
        <v>0</v>
      </c>
    </row>
    <row r="25" spans="1:10" s="33" customFormat="1" ht="15.6">
      <c r="A25" s="83" t="s">
        <v>87</v>
      </c>
      <c r="B25" s="84"/>
      <c r="C25" s="84"/>
      <c r="D25" s="84"/>
      <c r="E25" s="84"/>
      <c r="F25" s="84"/>
      <c r="G25" s="84"/>
      <c r="H25" s="84"/>
      <c r="I25" s="84"/>
      <c r="J25" s="85"/>
    </row>
    <row r="26" spans="1:10" ht="124.8">
      <c r="A26" s="28">
        <v>3.1</v>
      </c>
      <c r="B26" s="19" t="s">
        <v>89</v>
      </c>
      <c r="C26" s="19" t="s">
        <v>88</v>
      </c>
      <c r="D26" s="20" t="s">
        <v>102</v>
      </c>
      <c r="E26" s="20">
        <v>710</v>
      </c>
      <c r="F26" s="42"/>
      <c r="G26" s="43"/>
      <c r="H26" s="37"/>
      <c r="I26" s="21">
        <v>0</v>
      </c>
      <c r="J26" s="29">
        <f>E26*I26</f>
        <v>0</v>
      </c>
    </row>
    <row r="27" spans="1:10" ht="109.2">
      <c r="A27" s="28">
        <v>3.2</v>
      </c>
      <c r="B27" s="19" t="s">
        <v>91</v>
      </c>
      <c r="C27" s="19" t="s">
        <v>90</v>
      </c>
      <c r="D27" s="20" t="s">
        <v>102</v>
      </c>
      <c r="E27" s="20">
        <v>1000</v>
      </c>
      <c r="F27" s="42"/>
      <c r="G27" s="43"/>
      <c r="H27" s="37"/>
      <c r="I27" s="21">
        <v>0</v>
      </c>
      <c r="J27" s="29">
        <f>E27*I27</f>
        <v>0</v>
      </c>
    </row>
    <row r="28" spans="1:10" ht="78">
      <c r="A28" s="28">
        <v>3.3</v>
      </c>
      <c r="B28" s="19" t="s">
        <v>93</v>
      </c>
      <c r="C28" s="19" t="s">
        <v>92</v>
      </c>
      <c r="D28" s="47" t="s">
        <v>100</v>
      </c>
      <c r="E28" s="20">
        <v>88</v>
      </c>
      <c r="F28" s="42"/>
      <c r="G28" s="43"/>
      <c r="H28" s="37"/>
      <c r="I28" s="21">
        <v>0</v>
      </c>
      <c r="J28" s="29">
        <f>E28*I28</f>
        <v>0</v>
      </c>
    </row>
    <row r="29" spans="1:10" ht="78">
      <c r="A29" s="28">
        <v>3.4</v>
      </c>
      <c r="B29" s="19" t="s">
        <v>95</v>
      </c>
      <c r="C29" s="19" t="s">
        <v>94</v>
      </c>
      <c r="D29" s="47" t="s">
        <v>100</v>
      </c>
      <c r="E29" s="20">
        <v>58</v>
      </c>
      <c r="F29" s="42"/>
      <c r="G29" s="43"/>
      <c r="H29" s="37"/>
      <c r="I29" s="21">
        <v>0</v>
      </c>
      <c r="J29" s="29">
        <f>E29*I29</f>
        <v>0</v>
      </c>
    </row>
    <row r="30" spans="1:10" s="33" customFormat="1" ht="15.6">
      <c r="A30" s="79" t="s">
        <v>96</v>
      </c>
      <c r="B30" s="80"/>
      <c r="C30" s="80"/>
      <c r="D30" s="80"/>
      <c r="E30" s="80"/>
      <c r="F30" s="80"/>
      <c r="G30" s="80"/>
      <c r="H30" s="80"/>
      <c r="I30" s="80"/>
      <c r="J30" s="44">
        <f>SUM(J26:J29)</f>
        <v>0</v>
      </c>
    </row>
    <row r="31" spans="1:10" ht="15.6">
      <c r="A31" s="86" t="s">
        <v>6</v>
      </c>
      <c r="B31" s="87"/>
      <c r="C31" s="87"/>
      <c r="D31" s="87"/>
      <c r="E31" s="87"/>
      <c r="F31" s="87"/>
      <c r="G31" s="87"/>
      <c r="H31" s="87"/>
      <c r="I31" s="88"/>
      <c r="J31" s="30">
        <f>J12+J24+J30</f>
        <v>0</v>
      </c>
    </row>
    <row r="32" spans="1:10">
      <c r="A32" s="31"/>
      <c r="J32" s="32"/>
    </row>
    <row r="33" spans="1:17" ht="368.4" customHeight="1">
      <c r="A33" s="69" t="s">
        <v>101</v>
      </c>
      <c r="B33" s="70"/>
      <c r="C33" s="70"/>
      <c r="D33" s="70"/>
      <c r="E33" s="70"/>
      <c r="F33" s="70"/>
      <c r="G33" s="70"/>
      <c r="H33" s="70"/>
      <c r="I33" s="70"/>
      <c r="J33" s="71"/>
      <c r="N33" s="22"/>
      <c r="O33" s="22"/>
      <c r="P33" s="22"/>
      <c r="Q33" s="22"/>
    </row>
    <row r="34" spans="1:17" ht="15.6">
      <c r="A34" s="72" t="s">
        <v>7</v>
      </c>
      <c r="B34" s="73"/>
      <c r="C34" s="73"/>
      <c r="D34" s="73"/>
      <c r="E34" s="73"/>
      <c r="F34" s="73"/>
      <c r="G34" s="73"/>
      <c r="H34" s="73"/>
      <c r="I34" s="73"/>
      <c r="J34" s="74"/>
      <c r="N34" s="22"/>
      <c r="O34" s="22"/>
      <c r="P34" s="22"/>
      <c r="Q34" s="22"/>
    </row>
    <row r="35" spans="1:17" ht="37.950000000000003" customHeight="1">
      <c r="A35" s="51" t="s">
        <v>8</v>
      </c>
      <c r="B35" s="52"/>
      <c r="C35" s="52"/>
      <c r="D35" s="52"/>
      <c r="E35" s="52"/>
      <c r="F35" s="52"/>
      <c r="G35" s="52"/>
      <c r="H35" s="53"/>
      <c r="I35" s="60" t="s">
        <v>97</v>
      </c>
      <c r="J35" s="61"/>
      <c r="N35" s="23"/>
      <c r="O35" s="23"/>
      <c r="P35" s="23"/>
      <c r="Q35" s="23"/>
    </row>
    <row r="36" spans="1:17" ht="37.950000000000003" customHeight="1">
      <c r="A36" s="51" t="s">
        <v>9</v>
      </c>
      <c r="B36" s="52"/>
      <c r="C36" s="52"/>
      <c r="D36" s="52"/>
      <c r="E36" s="52"/>
      <c r="F36" s="52"/>
      <c r="G36" s="52"/>
      <c r="H36" s="53"/>
      <c r="I36" s="62"/>
      <c r="J36" s="63"/>
      <c r="N36" s="23"/>
      <c r="O36" s="23"/>
      <c r="P36" s="23"/>
      <c r="Q36" s="23"/>
    </row>
    <row r="37" spans="1:17" ht="37.950000000000003" customHeight="1">
      <c r="A37" s="54" t="s">
        <v>10</v>
      </c>
      <c r="B37" s="55"/>
      <c r="C37" s="55"/>
      <c r="D37" s="55"/>
      <c r="E37" s="55"/>
      <c r="F37" s="55"/>
      <c r="G37" s="55"/>
      <c r="H37" s="56"/>
      <c r="I37" s="75"/>
      <c r="J37" s="76"/>
      <c r="N37" s="23"/>
      <c r="O37" s="23"/>
      <c r="P37" s="23"/>
      <c r="Q37" s="23"/>
    </row>
    <row r="38" spans="1:17" ht="37.950000000000003" customHeight="1">
      <c r="A38" s="51" t="s">
        <v>11</v>
      </c>
      <c r="B38" s="52"/>
      <c r="C38" s="52"/>
      <c r="D38" s="52"/>
      <c r="E38" s="52"/>
      <c r="F38" s="52"/>
      <c r="G38" s="52"/>
      <c r="H38" s="53"/>
      <c r="I38" s="77" t="s">
        <v>12</v>
      </c>
      <c r="J38" s="78"/>
      <c r="N38" s="23"/>
      <c r="O38" s="23"/>
      <c r="P38" s="23"/>
      <c r="Q38" s="23"/>
    </row>
    <row r="39" spans="1:17" ht="37.950000000000003" customHeight="1">
      <c r="A39" s="51" t="s">
        <v>13</v>
      </c>
      <c r="B39" s="52"/>
      <c r="C39" s="52"/>
      <c r="D39" s="52"/>
      <c r="E39" s="52"/>
      <c r="F39" s="52"/>
      <c r="G39" s="52"/>
      <c r="H39" s="53"/>
      <c r="I39" s="62"/>
      <c r="J39" s="63"/>
    </row>
    <row r="40" spans="1:17" ht="37.950000000000003" customHeight="1">
      <c r="A40" s="51" t="s">
        <v>14</v>
      </c>
      <c r="B40" s="52"/>
      <c r="C40" s="52"/>
      <c r="D40" s="52"/>
      <c r="E40" s="52"/>
      <c r="F40" s="52"/>
      <c r="G40" s="52"/>
      <c r="H40" s="53"/>
      <c r="I40" s="62"/>
      <c r="J40" s="63"/>
    </row>
    <row r="41" spans="1:17" ht="37.950000000000003" customHeight="1">
      <c r="A41" s="57" t="s">
        <v>15</v>
      </c>
      <c r="B41" s="58"/>
      <c r="C41" s="58"/>
      <c r="D41" s="58"/>
      <c r="E41" s="58"/>
      <c r="F41" s="58"/>
      <c r="G41" s="58"/>
      <c r="H41" s="59"/>
      <c r="I41" s="60"/>
      <c r="J41" s="61"/>
    </row>
    <row r="42" spans="1:17" ht="108" customHeight="1">
      <c r="A42" s="51" t="s">
        <v>16</v>
      </c>
      <c r="B42" s="52"/>
      <c r="C42" s="52"/>
      <c r="D42" s="52"/>
      <c r="E42" s="52"/>
      <c r="F42" s="52"/>
      <c r="G42" s="52"/>
      <c r="H42" s="53"/>
      <c r="I42" s="62"/>
      <c r="J42" s="63"/>
    </row>
    <row r="43" spans="1:17" ht="37.950000000000003" customHeight="1">
      <c r="A43" s="57" t="s">
        <v>17</v>
      </c>
      <c r="B43" s="58"/>
      <c r="C43" s="58"/>
      <c r="D43" s="58"/>
      <c r="E43" s="58"/>
      <c r="F43" s="58"/>
      <c r="G43" s="58"/>
      <c r="H43" s="59"/>
      <c r="I43" s="60"/>
      <c r="J43" s="61"/>
    </row>
    <row r="44" spans="1:17" ht="37.950000000000003" customHeight="1">
      <c r="A44" s="51" t="s">
        <v>18</v>
      </c>
      <c r="B44" s="52"/>
      <c r="C44" s="52"/>
      <c r="D44" s="52"/>
      <c r="E44" s="52"/>
      <c r="F44" s="52"/>
      <c r="G44" s="52"/>
      <c r="H44" s="53"/>
      <c r="I44" s="62"/>
      <c r="J44" s="63"/>
    </row>
    <row r="45" spans="1:17" ht="37.950000000000003" customHeight="1">
      <c r="A45" s="57" t="s">
        <v>19</v>
      </c>
      <c r="B45" s="58"/>
      <c r="C45" s="58"/>
      <c r="D45" s="58"/>
      <c r="E45" s="58"/>
      <c r="F45" s="58"/>
      <c r="G45" s="58"/>
      <c r="H45" s="59"/>
      <c r="I45" s="60"/>
      <c r="J45" s="61"/>
    </row>
    <row r="46" spans="1:17" ht="37.950000000000003" customHeight="1">
      <c r="A46" s="64" t="s">
        <v>20</v>
      </c>
      <c r="B46" s="65"/>
      <c r="C46" s="65"/>
      <c r="D46" s="65"/>
      <c r="E46" s="65"/>
      <c r="F46" s="65"/>
      <c r="G46" s="65"/>
      <c r="H46" s="66"/>
      <c r="I46" s="81"/>
      <c r="J46" s="82"/>
    </row>
    <row r="47" spans="1:17" ht="39" customHeight="1" thickBot="1">
      <c r="A47" s="48" t="s">
        <v>21</v>
      </c>
      <c r="B47" s="49"/>
      <c r="C47" s="49"/>
      <c r="D47" s="49"/>
      <c r="E47" s="49"/>
      <c r="F47" s="49"/>
      <c r="G47" s="49"/>
      <c r="H47" s="49"/>
      <c r="I47" s="49"/>
      <c r="J47" s="50"/>
    </row>
  </sheetData>
  <protectedRanges>
    <protectedRange sqref="H5:H11 H14:H23 H26:H29" name="data_1"/>
    <protectedRange sqref="H12 H24 H30" name="data_1_3"/>
  </protectedRanges>
  <mergeCells count="35">
    <mergeCell ref="I46:J46"/>
    <mergeCell ref="A4:J4"/>
    <mergeCell ref="A31:I31"/>
    <mergeCell ref="I44:J44"/>
    <mergeCell ref="I45:J45"/>
    <mergeCell ref="I41:J41"/>
    <mergeCell ref="I42:J42"/>
    <mergeCell ref="A13:J13"/>
    <mergeCell ref="A24:I24"/>
    <mergeCell ref="A25:J25"/>
    <mergeCell ref="A30:I30"/>
    <mergeCell ref="A1:I1"/>
    <mergeCell ref="I39:J39"/>
    <mergeCell ref="A33:J33"/>
    <mergeCell ref="A34:J34"/>
    <mergeCell ref="I36:J36"/>
    <mergeCell ref="I37:J37"/>
    <mergeCell ref="I38:J38"/>
    <mergeCell ref="A12:I12"/>
    <mergeCell ref="A47:J47"/>
    <mergeCell ref="A35:H35"/>
    <mergeCell ref="A36:H36"/>
    <mergeCell ref="A37:H37"/>
    <mergeCell ref="A38:H38"/>
    <mergeCell ref="A39:H39"/>
    <mergeCell ref="A40:H40"/>
    <mergeCell ref="A41:H41"/>
    <mergeCell ref="A42:H42"/>
    <mergeCell ref="A43:H43"/>
    <mergeCell ref="A44:H44"/>
    <mergeCell ref="A45:H45"/>
    <mergeCell ref="I43:J43"/>
    <mergeCell ref="I40:J40"/>
    <mergeCell ref="A46:H46"/>
    <mergeCell ref="I35:J35"/>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5546875" customWidth="1"/>
    <col min="6" max="6" width="33.44140625" customWidth="1"/>
    <col min="7" max="7" width="12.44140625" customWidth="1"/>
    <col min="8" max="8" width="5.5546875" bestFit="1" customWidth="1"/>
    <col min="10" max="10" width="9" bestFit="1" customWidth="1"/>
    <col min="11" max="11" width="2.88671875" customWidth="1"/>
  </cols>
  <sheetData>
    <row r="3" spans="4:10">
      <c r="E3" s="38" t="s">
        <v>22</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23</v>
      </c>
      <c r="G14" s="10" t="s">
        <v>24</v>
      </c>
      <c r="H14" s="10" t="s">
        <v>25</v>
      </c>
      <c r="I14" s="10" t="s">
        <v>26</v>
      </c>
      <c r="J14" s="10" t="s">
        <v>27</v>
      </c>
    </row>
    <row r="15" spans="4:10" ht="172.8">
      <c r="F15" s="39" t="s">
        <v>28</v>
      </c>
      <c r="G15" s="39" t="s">
        <v>29</v>
      </c>
      <c r="H15" s="9">
        <v>22.57</v>
      </c>
      <c r="I15" s="9">
        <v>30</v>
      </c>
      <c r="J15" s="9">
        <f>H15*I15</f>
        <v>677.1</v>
      </c>
    </row>
    <row r="16" spans="4:10" ht="172.8">
      <c r="F16" s="39" t="s">
        <v>30</v>
      </c>
      <c r="G16" s="39" t="s">
        <v>31</v>
      </c>
      <c r="H16" s="9">
        <v>19.420000000000002</v>
      </c>
      <c r="I16" s="9">
        <v>150</v>
      </c>
      <c r="J16" s="9">
        <f>H16*I16</f>
        <v>2913.0000000000005</v>
      </c>
    </row>
    <row r="17" spans="10:10" ht="15.6">
      <c r="J17" s="11">
        <f>SUM(J15:J16)</f>
        <v>3590.1000000000004</v>
      </c>
    </row>
    <row r="47" spans="5:10">
      <c r="E47" s="89" t="s">
        <v>32</v>
      </c>
      <c r="F47" s="90"/>
      <c r="G47" s="90"/>
      <c r="H47" s="90"/>
      <c r="I47" s="90"/>
      <c r="J47" s="91"/>
    </row>
    <row r="48" spans="5:10">
      <c r="E48" s="5"/>
      <c r="F48" s="40" t="s">
        <v>33</v>
      </c>
      <c r="G48" s="40" t="s">
        <v>34</v>
      </c>
      <c r="H48" s="40" t="s">
        <v>35</v>
      </c>
      <c r="I48" s="40" t="s">
        <v>36</v>
      </c>
      <c r="J48" s="40" t="s">
        <v>37</v>
      </c>
    </row>
    <row r="49" spans="5:10" ht="100.8">
      <c r="E49" s="5">
        <v>227</v>
      </c>
      <c r="F49" s="41" t="s">
        <v>38</v>
      </c>
      <c r="G49" s="40" t="s">
        <v>39</v>
      </c>
      <c r="H49" s="5">
        <v>14</v>
      </c>
      <c r="I49" s="5">
        <v>188.3</v>
      </c>
      <c r="J49" s="9">
        <f>H49*I49</f>
        <v>2636.2000000000003</v>
      </c>
    </row>
    <row r="50" spans="5:10" ht="28.8">
      <c r="E50" s="5">
        <v>228</v>
      </c>
      <c r="F50" s="41" t="s">
        <v>40</v>
      </c>
      <c r="G50" s="40" t="s">
        <v>41</v>
      </c>
      <c r="H50" s="5">
        <v>510</v>
      </c>
      <c r="I50" s="5">
        <v>1.87</v>
      </c>
      <c r="J50" s="9">
        <f>H50*I50</f>
        <v>953.7</v>
      </c>
    </row>
    <row r="51" spans="5:10">
      <c r="E51" s="5"/>
      <c r="F51" s="5"/>
      <c r="G51" s="5"/>
      <c r="H51" s="5"/>
      <c r="I51" s="5"/>
      <c r="J51" s="12">
        <f>SUM(J49:J50)</f>
        <v>3589.9000000000005</v>
      </c>
    </row>
    <row r="52" spans="5:10">
      <c r="E52" s="89" t="s">
        <v>42</v>
      </c>
      <c r="F52" s="90"/>
      <c r="G52" s="90"/>
      <c r="H52" s="90"/>
      <c r="I52" s="90"/>
      <c r="J52" s="91"/>
    </row>
    <row r="53" spans="5:10" ht="57.6">
      <c r="E53" s="5">
        <v>227</v>
      </c>
      <c r="F53" s="41" t="s">
        <v>43</v>
      </c>
      <c r="G53" s="40" t="s">
        <v>44</v>
      </c>
      <c r="H53" s="5">
        <v>30</v>
      </c>
      <c r="I53" s="5">
        <v>22.57</v>
      </c>
      <c r="J53" s="9">
        <f>H53*I53</f>
        <v>677.1</v>
      </c>
    </row>
    <row r="54" spans="5:10" ht="57.6">
      <c r="E54" s="5">
        <v>228</v>
      </c>
      <c r="F54" s="41" t="s">
        <v>45</v>
      </c>
      <c r="G54" s="40" t="s">
        <v>44</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44140625" customWidth="1"/>
    <col min="8" max="8" width="50.5546875" customWidth="1"/>
  </cols>
  <sheetData>
    <row r="2" spans="5:8" ht="43.2">
      <c r="E2" s="7" t="s">
        <v>46</v>
      </c>
      <c r="F2">
        <v>411</v>
      </c>
      <c r="G2" t="s">
        <v>47</v>
      </c>
      <c r="H2" t="s">
        <v>48</v>
      </c>
    </row>
    <row r="3" spans="5:8" ht="43.2">
      <c r="E3" s="7" t="s">
        <v>49</v>
      </c>
      <c r="F3">
        <v>186</v>
      </c>
      <c r="G3" t="s">
        <v>47</v>
      </c>
      <c r="H3" t="s">
        <v>48</v>
      </c>
    </row>
    <row r="4" spans="5:8" ht="57.6">
      <c r="E4" s="7" t="s">
        <v>50</v>
      </c>
      <c r="F4">
        <v>33</v>
      </c>
      <c r="G4" t="s">
        <v>47</v>
      </c>
      <c r="H4" t="s">
        <v>48</v>
      </c>
    </row>
    <row r="5" spans="5:8" ht="43.2">
      <c r="E5" s="7" t="s">
        <v>46</v>
      </c>
      <c r="F5">
        <v>250</v>
      </c>
      <c r="G5" t="s">
        <v>47</v>
      </c>
      <c r="H5" s="7" t="s">
        <v>51</v>
      </c>
    </row>
    <row r="6" spans="5:8" ht="43.2">
      <c r="E6" s="7" t="s">
        <v>46</v>
      </c>
      <c r="F6">
        <v>300</v>
      </c>
      <c r="G6" t="s">
        <v>47</v>
      </c>
      <c r="H6" s="7"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2026-07-01T07:29:59Z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