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abachynska_chemonics_com/Documents/Desktop/Projects/PAR 632/IT Equipment/Solicitation/"/>
    </mc:Choice>
  </mc:AlternateContent>
  <xr:revisionPtr revIDLastSave="246" documentId="8_{262609AB-45BE-4CBA-984E-860F57465A7F}" xr6:coauthVersionLast="47" xr6:coauthVersionMax="47" xr10:uidLastSave="{DCEECBE8-FBBE-4C16-A0F2-4328A5DF3F9F}"/>
  <bookViews>
    <workbookView xWindow="-108" yWindow="-108" windowWidth="23256" windowHeight="12456"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Specification!$A$3:$F$11</definedName>
    <definedName name="_xlnm.Print_Area" localSheetId="0">Specification!$A$1:$H$11</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3" l="1"/>
  <c r="I11" i="13"/>
  <c r="I9" i="13"/>
  <c r="I10" i="13"/>
  <c r="I6" i="13"/>
  <c r="I7" i="13" l="1"/>
  <c r="I5" i="13"/>
  <c r="J55" i="15"/>
  <c r="J54" i="15"/>
  <c r="J53" i="15"/>
  <c r="J51" i="15"/>
  <c r="J50" i="15"/>
  <c r="J49" i="15"/>
  <c r="J16" i="15"/>
  <c r="J15" i="15"/>
  <c r="J17" i="15"/>
  <c r="I5" i="15"/>
  <c r="I4" i="15"/>
  <c r="E7" i="15"/>
  <c r="I6" i="15"/>
</calcChain>
</file>

<file path=xl/sharedStrings.xml><?xml version="1.0" encoding="utf-8"?>
<sst xmlns="http://schemas.openxmlformats.org/spreadsheetml/2006/main" count="81" uniqueCount="72">
  <si>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</si>
  <si>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</si>
  <si>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</si>
  <si>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</si>
  <si>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</si>
  <si>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</si>
  <si>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</si>
  <si>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</si>
  <si>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</si>
  <si>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</si>
  <si>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</si>
  <si>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</si>
  <si>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</si>
  <si>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</si>
  <si>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</si>
  <si>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</si>
  <si>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</si>
  <si>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</si>
  <si>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</si>
  <si>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</si>
  <si>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</si>
  <si>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</si>
  <si>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</si>
  <si>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</si>
  <si>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</si>
  <si>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</si>
  <si>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</si>
  <si>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</si>
  <si>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</si>
  <si>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</si>
  <si>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</si>
  <si>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</si>
  <si>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</si>
  <si>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</si>
  <si>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</si>
  <si>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</si>
  <si>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</si>
  <si>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</si>
  <si>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</si>
  <si>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</si>
  <si>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</si>
  <si>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</si>
  <si>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</si>
  <si>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</si>
  <si>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</si>
  <si>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</si>
  <si>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</si>
  <si>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</si>
  <si>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</si>
  <si>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</si>
  <si>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</si>
  <si>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</si>
  <si>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</si>
  <si>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</si>
  <si>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</si>
  <si>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</si>
  <si>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LOT 1/ ЛОТ 1</t>
  </si>
  <si>
    <r>
      <rPr>
        <b/>
        <sz val="14"/>
        <color rgb="FF000000"/>
        <rFont val="Calibri"/>
        <family val="2"/>
        <scheme val="minor"/>
      </rPr>
      <t>Core note 1:</t>
    </r>
    <r>
      <rPr>
        <sz val="14"/>
        <color rgb="FF000000"/>
        <rFont val="Calibri"/>
        <family val="2"/>
        <scheme val="minor"/>
      </rPr>
      <t xml:space="preserve"> Delivery destination - Semenenkove Village.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с. Семененкове.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</si>
  <si>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Semenenkove | Семененкове</t>
  </si>
  <si>
    <r>
      <t xml:space="preserve">МФУ Canon i-SENSYS MF752Cdw Wi-Fi (5455C012) або аналог
</t>
    </r>
    <r>
      <rPr>
        <sz val="12"/>
        <rFont val="Calibri"/>
        <family val="2"/>
        <scheme val="minor"/>
      </rPr>
      <t>Багатофункціональний пристрій (БФП) формату А4 з лазерною технологією кольорового та чорно-білого друку, роздільною здатністю друку не менше 1200×1200 dpi. Пристрій повинен підтримувати функції друку, копіювання та сканування, автоматичний двосторонній друк (duplex), DADF, друк з мобільних пристроїв, а також мережеві інтерфейси Wi-Fi та Ethernet.</t>
    </r>
  </si>
  <si>
    <r>
      <t xml:space="preserve">Canon i-SENSYS MF752Cdw Wi-Fi (5455C012) MFP or analogue
</t>
    </r>
    <r>
      <rPr>
        <sz val="12"/>
        <rFont val="Calibri"/>
        <family val="2"/>
        <scheme val="minor"/>
      </rPr>
      <t>A multifunctional printer (MFP) in A4 format with laser technology for colour and monochrome printing, with a print resolution of at least 1200×1200 dpi. The device shall support printing, copying, and scanning functions, automatic duplex printing, DADF, printing from mobile devices, as well as Wi-Fi and Ethernet network interfaces.</t>
    </r>
  </si>
  <si>
    <r>
      <rPr>
        <b/>
        <i/>
        <sz val="12"/>
        <rFont val="Calibri"/>
        <family val="2"/>
        <scheme val="minor"/>
      </rPr>
      <t xml:space="preserve">Ноутбук Lenovo V15 G5 IRL (83GW00CDRA) Business Black або аналог
</t>
    </r>
    <r>
      <rPr>
        <sz val="12"/>
        <rFont val="Calibri"/>
        <family val="2"/>
        <scheme val="minor"/>
      </rPr>
      <t xml:space="preserve">
Екран 15.6" / 1920x1080 Full HD / Intel Core i5-13420H / RAM 16 ГБ / SSD 512 ГБ / UHD Graphics / LAN / Wi-Fi / Bluetooth / веб-камера / Windows Home - українська, англійська / адаптер живлення. З Українською розкладкою. Адаптер живлення</t>
    </r>
  </si>
  <si>
    <r>
      <rPr>
        <b/>
        <i/>
        <sz val="12"/>
        <rFont val="Calibri"/>
        <family val="2"/>
        <scheme val="minor"/>
      </rPr>
      <t>Laptop Lenovo V15 G5 IRL (83GW00CDRA) Business Black or analogue</t>
    </r>
    <r>
      <rPr>
        <sz val="12"/>
        <rFont val="Calibri"/>
        <family val="2"/>
        <scheme val="minor"/>
      </rPr>
      <t xml:space="preserve">
Screen 15.6" / 1920x1080 Full HD / Intel Core i5-13420H / RAM 16 GB / SSD 512 GB / UHD Graphics / LAN / Wi-Fi / Bluetooth / webcam / Windows Home - Ukrainian, English / With Ukrainian layout / Power adapter. </t>
    </r>
  </si>
  <si>
    <t>Картридж CANON 069H Black Ресурс (або аналог) ~7600 сторінок, сумісний із запропонованою моделлю БФП</t>
  </si>
  <si>
    <r>
      <rPr>
        <b/>
        <i/>
        <sz val="12"/>
        <rFont val="Calibri"/>
        <family val="2"/>
        <scheme val="minor"/>
      </rPr>
      <t xml:space="preserve">Сумка Trust Bologna 16" Eco Black або аналог
</t>
    </r>
    <r>
      <rPr>
        <sz val="12"/>
        <rFont val="Calibri"/>
        <family val="2"/>
        <scheme val="minor"/>
      </rPr>
      <t xml:space="preserve">
Діагональ ноутбука до 16".
Спосіб закриття: Змійка; 
Діагональ сумки/рюкзака 16".</t>
    </r>
  </si>
  <si>
    <r>
      <rPr>
        <b/>
        <i/>
        <sz val="12"/>
        <rFont val="Calibri"/>
        <family val="2"/>
        <scheme val="minor"/>
      </rPr>
      <t>Trust Bologna 16" Eco Black Bag or analogue</t>
    </r>
    <r>
      <rPr>
        <sz val="12"/>
        <rFont val="Calibri"/>
        <family val="2"/>
        <scheme val="minor"/>
      </rPr>
      <t xml:space="preserve">
Laptop compatibility: up to 16"
Closure type: zipper;
Bag/backpack size: 16".</t>
    </r>
  </si>
  <si>
    <r>
      <rPr>
        <b/>
        <i/>
        <sz val="12"/>
        <rFont val="Calibri"/>
        <family val="2"/>
        <scheme val="minor"/>
      </rPr>
      <t xml:space="preserve">Миша Trust Sura WL Black (25479_TRUST) або аналог
</t>
    </r>
    <r>
      <rPr>
        <sz val="12"/>
        <rFont val="Calibri"/>
        <family val="2"/>
        <scheme val="minor"/>
      </rPr>
      <t xml:space="preserve">
Безпровідна оптична миша з радіопідключенням, призначена для повсякденного використання. Має 6 кнопок та датчик з роздільною здатністю 1600 DPI для точного керування.</t>
    </r>
  </si>
  <si>
    <r>
      <rPr>
        <b/>
        <i/>
        <sz val="12"/>
        <rFont val="Calibri"/>
        <family val="2"/>
        <scheme val="minor"/>
      </rPr>
      <t>Trust Sura WL Black Mouse (25479_TRUST) or analogue</t>
    </r>
    <r>
      <rPr>
        <sz val="12"/>
        <rFont val="Calibri"/>
        <family val="2"/>
        <scheme val="minor"/>
      </rPr>
      <t xml:space="preserve">
Wireless optical mouse with radio connection, designed for everyday use. Features 6 buttons and a 1600 DPI sensor for precise control.</t>
    </r>
  </si>
  <si>
    <t>PFRU2-2025-632 Procurement of IT equipment | PFRU2-2025-632 Закупівля ІТ-обладнання</t>
  </si>
  <si>
    <t>CANON 069H Black Cartridge (or analogue)
Yield: ~7600 pages, compatible with the specified MFP model</t>
  </si>
  <si>
    <r>
      <rPr>
        <b/>
        <i/>
        <sz val="12"/>
        <rFont val="Calibri"/>
        <family val="2"/>
        <scheme val="minor"/>
      </rPr>
      <t>Зарядна станція ANKER SOLIX C1000X або аналог</t>
    </r>
    <r>
      <rPr>
        <sz val="12"/>
        <rFont val="Calibri"/>
        <family val="2"/>
        <scheme val="minor"/>
      </rPr>
      <t xml:space="preserve">
Номінальна потужність 1800 Вт, Пікова потужність 2400 Вт, Підключення додаткового акумулятора, Тип акумулятора LiFePO4, Ємність акумулятора 1056 Вт*год, Кількість циклів заряджання 3000
Розетки: (230 В) – 4, USB A – 2 шт., 5 В/2,4 А, 12 Вт; USB C – 2 шт., 3 А, 5 А, 100 Вт.</t>
    </r>
  </si>
  <si>
    <r>
      <rPr>
        <b/>
        <i/>
        <sz val="12"/>
        <rFont val="Calibri"/>
        <family val="2"/>
        <scheme val="minor"/>
      </rPr>
      <t>ANKER SOLIX C1000X Charging Station or analogue</t>
    </r>
    <r>
      <rPr>
        <i/>
        <sz val="12"/>
        <rFont val="Calibri"/>
        <family val="2"/>
        <scheme val="minor"/>
      </rPr>
      <t xml:space="preserve">
</t>
    </r>
    <r>
      <rPr>
        <sz val="12"/>
        <rFont val="Calibri"/>
        <family val="2"/>
        <scheme val="minor"/>
      </rPr>
      <t>Rated power 1800 W, Peak power 2400 W, Connecting an additional battery,
Battery type LiFePO4, Battery capacity 1056 W*h, Charging cycles 3000
Sockets: (230 V) – 4, USB A - 2 pcs, 5В/2.4А, 12 W; USB C - 2 pcs, 3 A, 5 A, 100W.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</si>
</sst>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i/>
      <sz val="12"/>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9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6" fillId="0" borderId="12"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2"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0" fillId="3" borderId="18"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64" fontId="9" fillId="2" borderId="26" xfId="1"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27" xfId="1" applyFont="1" applyFill="1" applyBorder="1" applyAlignment="1">
      <alignment horizontal="center" vertical="center" wrapText="1"/>
    </xf>
    <xf numFmtId="2" fontId="15" fillId="2" borderId="29" xfId="1" applyNumberFormat="1" applyFont="1" applyFill="1" applyBorder="1" applyAlignment="1">
      <alignment horizontal="center" vertical="center"/>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3" fillId="3" borderId="31"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31" xfId="0" applyFont="1" applyFill="1" applyBorder="1" applyAlignment="1">
      <alignment horizontal="center" vertical="center" wrapText="1"/>
    </xf>
    <xf numFmtId="2" fontId="16" fillId="3" borderId="31" xfId="1" applyNumberFormat="1" applyFont="1" applyFill="1" applyBorder="1" applyAlignment="1">
      <alignment horizontal="center" vertical="center"/>
    </xf>
    <xf numFmtId="2" fontId="16" fillId="3" borderId="32" xfId="1" applyNumberFormat="1" applyFont="1" applyFill="1" applyBorder="1" applyAlignment="1">
      <alignment horizontal="center" vertical="center"/>
    </xf>
    <xf numFmtId="0" fontId="17" fillId="4" borderId="33" xfId="0" applyFont="1" applyFill="1" applyBorder="1" applyAlignment="1">
      <alignment horizontal="center" vertical="center" wrapText="1"/>
    </xf>
    <xf numFmtId="2" fontId="16" fillId="3" borderId="21" xfId="1" applyNumberFormat="1" applyFont="1" applyFill="1" applyBorder="1" applyAlignment="1">
      <alignment horizontal="center" vertical="center"/>
    </xf>
    <xf numFmtId="0" fontId="17" fillId="4" borderId="22"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3" fillId="3" borderId="23"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23" xfId="0" applyFont="1" applyFill="1" applyBorder="1" applyAlignment="1">
      <alignment horizontal="center" vertical="center" wrapText="1"/>
    </xf>
    <xf numFmtId="2" fontId="16" fillId="3" borderId="23" xfId="1" applyNumberFormat="1" applyFont="1" applyFill="1" applyBorder="1" applyAlignment="1">
      <alignment horizontal="center" vertical="center"/>
    </xf>
    <xf numFmtId="2" fontId="16" fillId="3" borderId="24" xfId="1" applyNumberFormat="1" applyFont="1" applyFill="1" applyBorder="1" applyAlignment="1">
      <alignment horizontal="center" vertical="center"/>
    </xf>
    <xf numFmtId="0" fontId="25" fillId="4" borderId="31" xfId="0" applyFont="1" applyFill="1" applyBorder="1" applyAlignment="1">
      <alignment horizontal="left" vertical="top" wrapText="1"/>
    </xf>
    <xf numFmtId="0" fontId="17" fillId="4" borderId="23" xfId="0" applyFont="1" applyFill="1" applyBorder="1" applyAlignment="1">
      <alignment horizontal="left" vertical="top" wrapText="1"/>
    </xf>
    <xf numFmtId="0" fontId="25"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1"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6" fillId="0" borderId="9" xfId="0" applyFont="1" applyBorder="1" applyAlignment="1">
      <alignment horizontal="center" vertical="top"/>
    </xf>
    <xf numFmtId="0" fontId="6" fillId="0" borderId="15" xfId="0" applyFont="1" applyBorder="1" applyAlignment="1">
      <alignment horizontal="center" vertical="top"/>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16"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8" xfId="5" applyFont="1" applyFill="1" applyBorder="1" applyAlignment="1">
      <alignment horizontal="right" vertical="top"/>
    </xf>
    <xf numFmtId="0" fontId="15" fillId="2" borderId="20"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36" xfId="0" applyFont="1" applyFill="1" applyBorder="1" applyAlignment="1">
      <alignment horizontal="center" vertical="center" wrapText="1"/>
    </xf>
    <xf numFmtId="39" fontId="15" fillId="2" borderId="13" xfId="1" applyNumberFormat="1" applyFont="1" applyFill="1" applyBorder="1" applyAlignment="1">
      <alignment horizontal="right" vertic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11</xdr:row>
      <xdr:rowOff>0</xdr:rowOff>
    </xdr:from>
    <xdr:to>
      <xdr:col>6</xdr:col>
      <xdr:colOff>304800</xdr:colOff>
      <xdr:row>12</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11</xdr:row>
      <xdr:rowOff>0</xdr:rowOff>
    </xdr:from>
    <xdr:to>
      <xdr:col>6</xdr:col>
      <xdr:colOff>304800</xdr:colOff>
      <xdr:row>12</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topLeftCell="A6" zoomScale="70" zoomScaleNormal="70" zoomScaleSheetLayoutView="85" zoomScalePageLayoutView="55" workbookViewId="0">
      <selection activeCell="A13" sqref="A13:I13"/>
    </sheetView>
  </sheetViews>
  <sheetFormatPr defaultColWidth="9.109375" defaultRowHeight="13.8"/>
  <cols>
    <col min="1" max="1" width="5.6640625" style="2" customWidth="1"/>
    <col min="2" max="3" width="60.66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9" ht="21">
      <c r="A1" s="76" t="s">
        <v>68</v>
      </c>
      <c r="B1" s="77"/>
      <c r="C1" s="77"/>
      <c r="D1" s="77"/>
      <c r="E1" s="77"/>
      <c r="F1" s="77"/>
      <c r="G1" s="77"/>
      <c r="H1" s="77"/>
      <c r="I1" s="17"/>
    </row>
    <row r="2" spans="1:9" ht="7.5" customHeight="1" thickBot="1">
      <c r="A2" s="25"/>
      <c r="B2" s="26"/>
      <c r="C2" s="27"/>
      <c r="D2" s="26"/>
      <c r="E2" s="26"/>
      <c r="F2" s="26"/>
      <c r="G2" s="26"/>
      <c r="I2" s="19"/>
    </row>
    <row r="3" spans="1:9" s="1" customFormat="1" ht="120.6" customHeight="1" thickBot="1">
      <c r="A3" s="28" t="s">
        <v>0</v>
      </c>
      <c r="B3" s="29" t="s">
        <v>1</v>
      </c>
      <c r="C3" s="29" t="s">
        <v>2</v>
      </c>
      <c r="D3" s="30" t="s">
        <v>47</v>
      </c>
      <c r="E3" s="28" t="s">
        <v>3</v>
      </c>
      <c r="F3" s="29" t="s">
        <v>4</v>
      </c>
      <c r="G3" s="31" t="s">
        <v>52</v>
      </c>
      <c r="H3" s="32" t="s">
        <v>53</v>
      </c>
      <c r="I3" s="33" t="s">
        <v>54</v>
      </c>
    </row>
    <row r="4" spans="1:9" s="1" customFormat="1" ht="24" customHeight="1" thickBot="1">
      <c r="A4" s="86" t="s">
        <v>56</v>
      </c>
      <c r="B4" s="87"/>
      <c r="C4" s="87"/>
      <c r="D4" s="87"/>
      <c r="E4" s="87"/>
      <c r="F4" s="87"/>
      <c r="G4" s="87"/>
      <c r="H4" s="87"/>
      <c r="I4" s="88"/>
    </row>
    <row r="5" spans="1:9" ht="144.6" customHeight="1">
      <c r="A5" s="35">
        <v>1</v>
      </c>
      <c r="B5" s="51" t="s">
        <v>60</v>
      </c>
      <c r="C5" s="51" t="s">
        <v>59</v>
      </c>
      <c r="D5" s="36">
        <v>1</v>
      </c>
      <c r="E5" s="37"/>
      <c r="F5" s="38"/>
      <c r="G5" s="39"/>
      <c r="H5" s="40">
        <v>0</v>
      </c>
      <c r="I5" s="41">
        <f t="shared" ref="I5:I10" si="0">D5*H5</f>
        <v>0</v>
      </c>
    </row>
    <row r="6" spans="1:9" ht="31.2">
      <c r="A6" s="42">
        <v>2</v>
      </c>
      <c r="B6" s="53" t="s">
        <v>69</v>
      </c>
      <c r="C6" s="53" t="s">
        <v>63</v>
      </c>
      <c r="D6" s="22">
        <v>1</v>
      </c>
      <c r="E6" s="23"/>
      <c r="F6" s="20"/>
      <c r="G6" s="24"/>
      <c r="H6" s="21">
        <v>0</v>
      </c>
      <c r="I6" s="43">
        <f t="shared" si="0"/>
        <v>0</v>
      </c>
    </row>
    <row r="7" spans="1:9" ht="124.8">
      <c r="A7" s="42">
        <v>3</v>
      </c>
      <c r="B7" s="54" t="s">
        <v>62</v>
      </c>
      <c r="C7" s="54" t="s">
        <v>61</v>
      </c>
      <c r="D7" s="22">
        <v>1</v>
      </c>
      <c r="E7" s="23"/>
      <c r="F7" s="20"/>
      <c r="G7" s="24"/>
      <c r="H7" s="21">
        <v>0</v>
      </c>
      <c r="I7" s="43">
        <f t="shared" si="0"/>
        <v>0</v>
      </c>
    </row>
    <row r="8" spans="1:9" ht="78">
      <c r="A8" s="42">
        <v>4</v>
      </c>
      <c r="B8" s="54" t="s">
        <v>65</v>
      </c>
      <c r="C8" s="54" t="s">
        <v>64</v>
      </c>
      <c r="D8" s="22">
        <v>1</v>
      </c>
      <c r="E8" s="23"/>
      <c r="F8" s="20"/>
      <c r="G8" s="24"/>
      <c r="H8" s="21">
        <v>0</v>
      </c>
      <c r="I8" s="43">
        <f t="shared" si="0"/>
        <v>0</v>
      </c>
    </row>
    <row r="9" spans="1:9" ht="93.6">
      <c r="A9" s="42">
        <v>5</v>
      </c>
      <c r="B9" s="54" t="s">
        <v>67</v>
      </c>
      <c r="C9" s="54" t="s">
        <v>66</v>
      </c>
      <c r="D9" s="22">
        <v>1</v>
      </c>
      <c r="E9" s="23"/>
      <c r="F9" s="20"/>
      <c r="G9" s="24"/>
      <c r="H9" s="21">
        <v>0</v>
      </c>
      <c r="I9" s="43">
        <f t="shared" si="0"/>
        <v>0</v>
      </c>
    </row>
    <row r="10" spans="1:9" ht="125.4" thickBot="1">
      <c r="A10" s="44">
        <v>6</v>
      </c>
      <c r="B10" s="52" t="s">
        <v>71</v>
      </c>
      <c r="C10" s="52" t="s">
        <v>70</v>
      </c>
      <c r="D10" s="45">
        <v>1</v>
      </c>
      <c r="E10" s="46"/>
      <c r="F10" s="47"/>
      <c r="G10" s="48"/>
      <c r="H10" s="49">
        <v>0</v>
      </c>
      <c r="I10" s="50">
        <f t="shared" si="0"/>
        <v>0</v>
      </c>
    </row>
    <row r="11" spans="1:9" ht="15.6">
      <c r="A11" s="89" t="s">
        <v>5</v>
      </c>
      <c r="B11" s="90"/>
      <c r="C11" s="90"/>
      <c r="D11" s="90"/>
      <c r="E11" s="90"/>
      <c r="F11" s="90"/>
      <c r="G11" s="90"/>
      <c r="H11" s="91"/>
      <c r="I11" s="34">
        <f>SUM(I5:I10)</f>
        <v>0</v>
      </c>
    </row>
    <row r="12" spans="1:9">
      <c r="A12" s="18"/>
      <c r="I12" s="19"/>
    </row>
    <row r="13" spans="1:9" ht="307.2" customHeight="1">
      <c r="A13" s="78" t="s">
        <v>57</v>
      </c>
      <c r="B13" s="79"/>
      <c r="C13" s="79"/>
      <c r="D13" s="79"/>
      <c r="E13" s="79"/>
      <c r="F13" s="79"/>
      <c r="G13" s="79"/>
      <c r="H13" s="79"/>
      <c r="I13" s="80"/>
    </row>
    <row r="14" spans="1:9" ht="15.6">
      <c r="A14" s="81" t="s">
        <v>6</v>
      </c>
      <c r="B14" s="82"/>
      <c r="C14" s="82"/>
      <c r="D14" s="82"/>
      <c r="E14" s="82"/>
      <c r="F14" s="82"/>
      <c r="G14" s="82"/>
      <c r="H14" s="82"/>
      <c r="I14" s="83"/>
    </row>
    <row r="15" spans="1:9" ht="18">
      <c r="A15" s="58" t="s">
        <v>48</v>
      </c>
      <c r="B15" s="59"/>
      <c r="C15" s="59"/>
      <c r="D15" s="59"/>
      <c r="E15" s="59"/>
      <c r="F15" s="59"/>
      <c r="G15" s="60"/>
      <c r="H15" s="69" t="s">
        <v>58</v>
      </c>
      <c r="I15" s="68"/>
    </row>
    <row r="16" spans="1:9" ht="37.950000000000003" customHeight="1">
      <c r="A16" s="58" t="s">
        <v>7</v>
      </c>
      <c r="B16" s="59"/>
      <c r="C16" s="59"/>
      <c r="D16" s="59"/>
      <c r="E16" s="59"/>
      <c r="F16" s="59"/>
      <c r="G16" s="60"/>
      <c r="H16" s="69"/>
      <c r="I16" s="70"/>
    </row>
    <row r="17" spans="1:9" ht="37.950000000000003" customHeight="1">
      <c r="A17" s="61" t="s">
        <v>8</v>
      </c>
      <c r="B17" s="62"/>
      <c r="C17" s="62"/>
      <c r="D17" s="62"/>
      <c r="E17" s="62"/>
      <c r="F17" s="62"/>
      <c r="G17" s="63"/>
      <c r="H17" s="84"/>
      <c r="I17" s="85"/>
    </row>
    <row r="18" spans="1:9" ht="37.950000000000003" customHeight="1">
      <c r="A18" s="58" t="s">
        <v>9</v>
      </c>
      <c r="B18" s="59"/>
      <c r="C18" s="59"/>
      <c r="D18" s="59"/>
      <c r="E18" s="59"/>
      <c r="F18" s="59"/>
      <c r="G18" s="60"/>
      <c r="H18" s="67" t="s">
        <v>55</v>
      </c>
      <c r="I18" s="68"/>
    </row>
    <row r="19" spans="1:9" ht="37.950000000000003" customHeight="1">
      <c r="A19" s="58" t="s">
        <v>49</v>
      </c>
      <c r="B19" s="59"/>
      <c r="C19" s="59"/>
      <c r="D19" s="59"/>
      <c r="E19" s="59"/>
      <c r="F19" s="59"/>
      <c r="G19" s="60"/>
      <c r="H19" s="69"/>
      <c r="I19" s="70"/>
    </row>
    <row r="20" spans="1:9" ht="37.950000000000003" customHeight="1">
      <c r="A20" s="58" t="s">
        <v>10</v>
      </c>
      <c r="B20" s="59"/>
      <c r="C20" s="59"/>
      <c r="D20" s="59"/>
      <c r="E20" s="59"/>
      <c r="F20" s="59"/>
      <c r="G20" s="60"/>
      <c r="H20" s="69"/>
      <c r="I20" s="70"/>
    </row>
    <row r="21" spans="1:9" ht="37.950000000000003" customHeight="1">
      <c r="A21" s="64" t="s">
        <v>11</v>
      </c>
      <c r="B21" s="65"/>
      <c r="C21" s="65"/>
      <c r="D21" s="65"/>
      <c r="E21" s="65"/>
      <c r="F21" s="65"/>
      <c r="G21" s="66"/>
      <c r="H21" s="67"/>
      <c r="I21" s="68"/>
    </row>
    <row r="22" spans="1:9" ht="108" customHeight="1">
      <c r="A22" s="58" t="s">
        <v>12</v>
      </c>
      <c r="B22" s="59"/>
      <c r="C22" s="59"/>
      <c r="D22" s="59"/>
      <c r="E22" s="59"/>
      <c r="F22" s="59"/>
      <c r="G22" s="60"/>
      <c r="H22" s="69"/>
      <c r="I22" s="70"/>
    </row>
    <row r="23" spans="1:9" ht="37.950000000000003" customHeight="1">
      <c r="A23" s="64" t="s">
        <v>13</v>
      </c>
      <c r="B23" s="65"/>
      <c r="C23" s="65"/>
      <c r="D23" s="65"/>
      <c r="E23" s="65"/>
      <c r="F23" s="65"/>
      <c r="G23" s="66"/>
      <c r="H23" s="67"/>
      <c r="I23" s="68"/>
    </row>
    <row r="24" spans="1:9" ht="37.950000000000003" customHeight="1">
      <c r="A24" s="58" t="s">
        <v>14</v>
      </c>
      <c r="B24" s="59"/>
      <c r="C24" s="59"/>
      <c r="D24" s="59"/>
      <c r="E24" s="59"/>
      <c r="F24" s="59"/>
      <c r="G24" s="60"/>
      <c r="H24" s="69"/>
      <c r="I24" s="70"/>
    </row>
    <row r="25" spans="1:9" ht="37.950000000000003" customHeight="1">
      <c r="A25" s="64" t="s">
        <v>15</v>
      </c>
      <c r="B25" s="65"/>
      <c r="C25" s="65"/>
      <c r="D25" s="65"/>
      <c r="E25" s="65"/>
      <c r="F25" s="65"/>
      <c r="G25" s="66"/>
      <c r="H25" s="67"/>
      <c r="I25" s="68"/>
    </row>
    <row r="26" spans="1:9" ht="37.950000000000003" customHeight="1">
      <c r="A26" s="71" t="s">
        <v>50</v>
      </c>
      <c r="B26" s="72"/>
      <c r="C26" s="72"/>
      <c r="D26" s="72"/>
      <c r="E26" s="72"/>
      <c r="F26" s="72"/>
      <c r="G26" s="73"/>
      <c r="H26" s="74"/>
      <c r="I26" s="75"/>
    </row>
    <row r="27" spans="1:9" ht="39" customHeight="1" thickBot="1">
      <c r="A27" s="55" t="s">
        <v>51</v>
      </c>
      <c r="B27" s="56"/>
      <c r="C27" s="56"/>
      <c r="D27" s="56"/>
      <c r="E27" s="56"/>
      <c r="F27" s="56"/>
      <c r="G27" s="56"/>
      <c r="H27" s="56"/>
      <c r="I27" s="57"/>
    </row>
  </sheetData>
  <protectedRanges>
    <protectedRange sqref="G5:G10" name="data_1"/>
  </protectedRanges>
  <mergeCells count="30">
    <mergeCell ref="A1:H1"/>
    <mergeCell ref="H19:I19"/>
    <mergeCell ref="A13:I13"/>
    <mergeCell ref="A14:I14"/>
    <mergeCell ref="H16:I16"/>
    <mergeCell ref="H17:I17"/>
    <mergeCell ref="H18:I18"/>
    <mergeCell ref="A4:I4"/>
    <mergeCell ref="A11:H11"/>
    <mergeCell ref="H24:I24"/>
    <mergeCell ref="H25:I25"/>
    <mergeCell ref="H21:I21"/>
    <mergeCell ref="H22:I22"/>
    <mergeCell ref="H15:I15"/>
    <mergeCell ref="A27:I27"/>
    <mergeCell ref="A15:G15"/>
    <mergeCell ref="A16:G16"/>
    <mergeCell ref="A17:G17"/>
    <mergeCell ref="A18:G18"/>
    <mergeCell ref="A19:G19"/>
    <mergeCell ref="A20:G20"/>
    <mergeCell ref="A21:G21"/>
    <mergeCell ref="A22:G22"/>
    <mergeCell ref="A23:G23"/>
    <mergeCell ref="A24:G24"/>
    <mergeCell ref="A25:G25"/>
    <mergeCell ref="H23:I23"/>
    <mergeCell ref="H20:I20"/>
    <mergeCell ref="A26:G26"/>
    <mergeCell ref="H26:I26"/>
  </mergeCells>
  <phoneticPr fontId="18"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4" t="s">
        <v>22</v>
      </c>
      <c r="G15" s="14" t="s">
        <v>23</v>
      </c>
      <c r="H15" s="9">
        <v>22.57</v>
      </c>
      <c r="I15" s="9">
        <v>30</v>
      </c>
      <c r="J15" s="9">
        <f>H15*I15</f>
        <v>677.1</v>
      </c>
    </row>
    <row r="16" spans="4:10" ht="172.8">
      <c r="F16" s="14" t="s">
        <v>24</v>
      </c>
      <c r="G16" s="14" t="s">
        <v>25</v>
      </c>
      <c r="H16" s="9">
        <v>19.420000000000002</v>
      </c>
      <c r="I16" s="9">
        <v>150</v>
      </c>
      <c r="J16" s="9">
        <f>H16*I16</f>
        <v>2913.0000000000005</v>
      </c>
    </row>
    <row r="17" spans="10:10" ht="15.6">
      <c r="J17" s="11">
        <f>SUM(J15:J16)</f>
        <v>3590.1000000000004</v>
      </c>
    </row>
    <row r="47" spans="5:10">
      <c r="E47" s="92" t="s">
        <v>26</v>
      </c>
      <c r="F47" s="93"/>
      <c r="G47" s="93"/>
      <c r="H47" s="93"/>
      <c r="I47" s="93"/>
      <c r="J47" s="94"/>
    </row>
    <row r="48" spans="5:10">
      <c r="E48" s="5"/>
      <c r="F48" s="15" t="s">
        <v>27</v>
      </c>
      <c r="G48" s="15" t="s">
        <v>28</v>
      </c>
      <c r="H48" s="15" t="s">
        <v>29</v>
      </c>
      <c r="I48" s="15" t="s">
        <v>30</v>
      </c>
      <c r="J48" s="15" t="s">
        <v>31</v>
      </c>
    </row>
    <row r="49" spans="5:10" ht="100.8">
      <c r="E49" s="5">
        <v>227</v>
      </c>
      <c r="F49" s="16" t="s">
        <v>32</v>
      </c>
      <c r="G49" s="15" t="s">
        <v>33</v>
      </c>
      <c r="H49" s="5">
        <v>14</v>
      </c>
      <c r="I49" s="5">
        <v>188.3</v>
      </c>
      <c r="J49" s="9">
        <f>H49*I49</f>
        <v>2636.2000000000003</v>
      </c>
    </row>
    <row r="50" spans="5:10" ht="28.8">
      <c r="E50" s="5">
        <v>228</v>
      </c>
      <c r="F50" s="16" t="s">
        <v>34</v>
      </c>
      <c r="G50" s="15" t="s">
        <v>35</v>
      </c>
      <c r="H50" s="5">
        <v>510</v>
      </c>
      <c r="I50" s="5">
        <v>1.87</v>
      </c>
      <c r="J50" s="9">
        <f>H50*I50</f>
        <v>953.7</v>
      </c>
    </row>
    <row r="51" spans="5:10">
      <c r="E51" s="5"/>
      <c r="F51" s="5"/>
      <c r="G51" s="5"/>
      <c r="H51" s="5"/>
      <c r="I51" s="5"/>
      <c r="J51" s="12">
        <f>SUM(J49:J50)</f>
        <v>3589.9000000000005</v>
      </c>
    </row>
    <row r="52" spans="5:10">
      <c r="E52" s="92" t="s">
        <v>36</v>
      </c>
      <c r="F52" s="93"/>
      <c r="G52" s="93"/>
      <c r="H52" s="93"/>
      <c r="I52" s="93"/>
      <c r="J52" s="94"/>
    </row>
    <row r="53" spans="5:10" ht="57.6">
      <c r="E53" s="5">
        <v>227</v>
      </c>
      <c r="F53" s="16" t="s">
        <v>37</v>
      </c>
      <c r="G53" s="15" t="s">
        <v>38</v>
      </c>
      <c r="H53" s="5">
        <v>30</v>
      </c>
      <c r="I53" s="5">
        <v>22.57</v>
      </c>
      <c r="J53" s="9">
        <f>H53*I53</f>
        <v>677.1</v>
      </c>
    </row>
    <row r="54" spans="5:10" ht="57.6">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cp:lastPrinted>2025-11-21T07:17:06Z</cp:lastPrinted>
  <dcterms:created xsi:type="dcterms:W3CDTF">2022-10-12T13:36:00Z</dcterms:created>
  <dcterms:modified xsi:type="dcterms:W3CDTF">2026-06-15T16:34:44Z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