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yaLaba\Documents\NORAD 2025\Small Grants\Anons\2026\"/>
    </mc:Choice>
  </mc:AlternateContent>
  <xr:revisionPtr revIDLastSave="0" documentId="8_{963C2264-446F-47DD-B38D-B5FC59CA680F}" xr6:coauthVersionLast="47" xr6:coauthVersionMax="47" xr10:uidLastSave="{00000000-0000-0000-0000-000000000000}"/>
  <bookViews>
    <workbookView xWindow="-110" yWindow="-110" windowWidth="19420" windowHeight="11500" xr2:uid="{FDBAD0BE-39F2-4569-9655-117371A6225A}"/>
  </bookViews>
  <sheets>
    <sheet name="Інструкція" sheetId="2" r:id="rId1"/>
    <sheet name="Бюджет Організації 1" sheetId="1" r:id="rId2"/>
    <sheet name="Бюджет Організації 2" sheetId="3" r:id="rId3"/>
  </sheets>
  <definedNames>
    <definedName name="_xlnm.Print_Area" localSheetId="1">'Бюджет Організації 1'!$A$1:$J$44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G42" i="3"/>
  <c r="I42" i="3" s="1"/>
  <c r="L42" i="3" s="1"/>
  <c r="G41" i="3"/>
  <c r="G43" i="3" s="1"/>
  <c r="I40" i="3"/>
  <c r="G40" i="3"/>
  <c r="H38" i="3"/>
  <c r="G37" i="3"/>
  <c r="I37" i="3" s="1"/>
  <c r="L37" i="3" s="1"/>
  <c r="G36" i="3"/>
  <c r="I36" i="3" s="1"/>
  <c r="L36" i="3" s="1"/>
  <c r="G35" i="3"/>
  <c r="G38" i="3" s="1"/>
  <c r="H33" i="3"/>
  <c r="G32" i="3"/>
  <c r="I32" i="3" s="1"/>
  <c r="L32" i="3" s="1"/>
  <c r="I31" i="3"/>
  <c r="L31" i="3" s="1"/>
  <c r="G31" i="3"/>
  <c r="G30" i="3"/>
  <c r="G33" i="3" s="1"/>
  <c r="H28" i="3"/>
  <c r="G28" i="3"/>
  <c r="G27" i="3"/>
  <c r="I27" i="3" s="1"/>
  <c r="L27" i="3" s="1"/>
  <c r="G26" i="3"/>
  <c r="I26" i="3" s="1"/>
  <c r="I25" i="3"/>
  <c r="L25" i="3" s="1"/>
  <c r="L28" i="3" s="1"/>
  <c r="G25" i="3"/>
  <c r="H23" i="3"/>
  <c r="G22" i="3"/>
  <c r="I22" i="3" s="1"/>
  <c r="L22" i="3" s="1"/>
  <c r="G21" i="3"/>
  <c r="I21" i="3" s="1"/>
  <c r="L21" i="3" s="1"/>
  <c r="G20" i="3"/>
  <c r="I20" i="3" s="1"/>
  <c r="H18" i="3"/>
  <c r="H44" i="3" s="1"/>
  <c r="G17" i="3"/>
  <c r="I17" i="3" s="1"/>
  <c r="L17" i="3" s="1"/>
  <c r="G16" i="3"/>
  <c r="I16" i="3" s="1"/>
  <c r="L16" i="3" s="1"/>
  <c r="G15" i="3"/>
  <c r="I15" i="3" s="1"/>
  <c r="L15" i="3" s="1"/>
  <c r="G13" i="3"/>
  <c r="I13" i="3" s="1"/>
  <c r="L13" i="3" s="1"/>
  <c r="I12" i="3"/>
  <c r="L12" i="3" s="1"/>
  <c r="G12" i="3"/>
  <c r="G11" i="3"/>
  <c r="I11" i="3" s="1"/>
  <c r="L11" i="3" s="1"/>
  <c r="G10" i="3"/>
  <c r="G18" i="3" s="1"/>
  <c r="G25" i="1"/>
  <c r="G41" i="1"/>
  <c r="I41" i="1" s="1"/>
  <c r="L41" i="1" s="1"/>
  <c r="G42" i="1"/>
  <c r="I42" i="1" s="1"/>
  <c r="L42" i="1" s="1"/>
  <c r="G40" i="1"/>
  <c r="I40" i="1" s="1"/>
  <c r="L40" i="1" s="1"/>
  <c r="G36" i="1"/>
  <c r="I36" i="1" s="1"/>
  <c r="L36" i="1" s="1"/>
  <c r="G37" i="1"/>
  <c r="I37" i="1" s="1"/>
  <c r="L37" i="1" s="1"/>
  <c r="G35" i="1"/>
  <c r="G30" i="1"/>
  <c r="I30" i="1" s="1"/>
  <c r="L30" i="1" s="1"/>
  <c r="G21" i="1"/>
  <c r="I21" i="1" s="1"/>
  <c r="L21" i="1" s="1"/>
  <c r="G22" i="1"/>
  <c r="I22" i="1" s="1"/>
  <c r="L22" i="1" s="1"/>
  <c r="G20" i="1"/>
  <c r="H43" i="1"/>
  <c r="H38" i="1"/>
  <c r="H33" i="1"/>
  <c r="G31" i="1"/>
  <c r="I31" i="1" s="1"/>
  <c r="L31" i="1" s="1"/>
  <c r="G32" i="1"/>
  <c r="I32" i="1" s="1"/>
  <c r="L32" i="1" s="1"/>
  <c r="H28" i="1"/>
  <c r="G26" i="1"/>
  <c r="I26" i="1" s="1"/>
  <c r="L26" i="1" s="1"/>
  <c r="G27" i="1"/>
  <c r="I27" i="1" s="1"/>
  <c r="L27" i="1" s="1"/>
  <c r="H23" i="1"/>
  <c r="H18" i="1"/>
  <c r="G16" i="1"/>
  <c r="G17" i="1"/>
  <c r="G15" i="1"/>
  <c r="I15" i="1" s="1"/>
  <c r="L15" i="1" s="1"/>
  <c r="G11" i="1"/>
  <c r="I11" i="1" s="1"/>
  <c r="L11" i="1" s="1"/>
  <c r="G12" i="1"/>
  <c r="I12" i="1" s="1"/>
  <c r="L12" i="1" s="1"/>
  <c r="G13" i="1"/>
  <c r="I13" i="1" s="1"/>
  <c r="L13" i="1" s="1"/>
  <c r="G10" i="1"/>
  <c r="G44" i="3" l="1"/>
  <c r="L20" i="3"/>
  <c r="L23" i="3" s="1"/>
  <c r="I23" i="3"/>
  <c r="L26" i="3"/>
  <c r="I28" i="3"/>
  <c r="G23" i="3"/>
  <c r="I41" i="3"/>
  <c r="L41" i="3" s="1"/>
  <c r="I30" i="3"/>
  <c r="I10" i="3"/>
  <c r="L40" i="3"/>
  <c r="L43" i="3" s="1"/>
  <c r="I35" i="3"/>
  <c r="H44" i="1"/>
  <c r="G28" i="1"/>
  <c r="G38" i="1"/>
  <c r="L43" i="1"/>
  <c r="I33" i="1"/>
  <c r="L33" i="1"/>
  <c r="G43" i="1"/>
  <c r="G18" i="1"/>
  <c r="I35" i="1"/>
  <c r="G33" i="1"/>
  <c r="I25" i="1"/>
  <c r="L25" i="1" s="1"/>
  <c r="G23" i="1"/>
  <c r="I20" i="1"/>
  <c r="L20" i="1" s="1"/>
  <c r="I17" i="1"/>
  <c r="I16" i="1"/>
  <c r="L16" i="1" s="1"/>
  <c r="I38" i="3" l="1"/>
  <c r="L35" i="3"/>
  <c r="L38" i="3" s="1"/>
  <c r="L10" i="3"/>
  <c r="L18" i="3" s="1"/>
  <c r="I18" i="3"/>
  <c r="L30" i="3"/>
  <c r="L33" i="3" s="1"/>
  <c r="I33" i="3"/>
  <c r="I43" i="3"/>
  <c r="L17" i="1"/>
  <c r="G44" i="1"/>
  <c r="I38" i="1"/>
  <c r="L35" i="1"/>
  <c r="L38" i="1" s="1"/>
  <c r="I28" i="1"/>
  <c r="L28" i="1"/>
  <c r="I23" i="1"/>
  <c r="L23" i="1"/>
  <c r="I10" i="1"/>
  <c r="L10" i="1" s="1"/>
  <c r="I44" i="3" l="1"/>
  <c r="L44" i="3"/>
  <c r="I18" i="1"/>
  <c r="L18" i="1"/>
  <c r="L44" i="1" s="1"/>
  <c r="I43" i="1"/>
  <c r="I44" i="1" l="1"/>
</calcChain>
</file>

<file path=xl/sharedStrings.xml><?xml version="1.0" encoding="utf-8"?>
<sst xmlns="http://schemas.openxmlformats.org/spreadsheetml/2006/main" count="219" uniqueCount="108">
  <si>
    <t>Грантоотримувач:</t>
  </si>
  <si>
    <t xml:space="preserve">        </t>
  </si>
  <si>
    <t>STAFF personnel (Salaries)/ Штатний персонал (зарплата)</t>
  </si>
  <si>
    <t>Labour taxes 22%/ ЄСВ 22%</t>
  </si>
  <si>
    <t>Subtotal Personnel/ Разом Персонал</t>
  </si>
  <si>
    <t>Travel / Відрядження</t>
  </si>
  <si>
    <t>Subtotal Travel/ Разом Відрядження</t>
  </si>
  <si>
    <t>Other Direct Costs/ Інші прямі витрати</t>
  </si>
  <si>
    <t>Оренда офісу</t>
  </si>
  <si>
    <t>Subtotal Equipment/ Разом Обладнання</t>
  </si>
  <si>
    <t>Subtotal Supplies/ Разом Матеріали</t>
  </si>
  <si>
    <t>Subtotal Contractual/ Разом Підрядні послуги</t>
  </si>
  <si>
    <t>Опис</t>
  </si>
  <si>
    <t>Транспортні витрати</t>
  </si>
  <si>
    <t>Добові</t>
  </si>
  <si>
    <t>Subtotal Other Direct Costs/ Разом Інші прямі витрати</t>
  </si>
  <si>
    <t>Unit/Од.</t>
  </si>
  <si>
    <t>Number/ Кількість</t>
  </si>
  <si>
    <t xml:space="preserve"> Amount/ Сума  </t>
  </si>
  <si>
    <t xml:space="preserve">Program Total/ 
Разом </t>
  </si>
  <si>
    <t xml:space="preserve">Unit Cost/ Вартість </t>
  </si>
  <si>
    <t xml:space="preserve">Budget Narrative/
Опис бюджету </t>
  </si>
  <si>
    <t>оклад</t>
  </si>
  <si>
    <t>% залученості</t>
  </si>
  <si>
    <t># людей</t>
  </si>
  <si>
    <t># днів</t>
  </si>
  <si>
    <t>вартість</t>
  </si>
  <si>
    <t># одиниць</t>
  </si>
  <si>
    <t>ціна одиниці</t>
  </si>
  <si>
    <t>SUBGRANT BUDGET / БЮДЖЕТ СУБГРАНТУ</t>
  </si>
  <si>
    <t xml:space="preserve">місяці </t>
  </si>
  <si>
    <t>Проектний менеджер _Петренко І.В.</t>
  </si>
  <si>
    <t>Rate/
Ставка використання, %</t>
  </si>
  <si>
    <r>
      <t xml:space="preserve">Requested Funds/ </t>
    </r>
    <r>
      <rPr>
        <b/>
        <sz val="8"/>
        <color theme="1"/>
        <rFont val="Calibri"/>
        <family val="2"/>
      </rPr>
      <t>Необхідні кошти</t>
    </r>
  </si>
  <si>
    <r>
      <t xml:space="preserve">Co-Funds </t>
    </r>
    <r>
      <rPr>
        <b/>
        <sz val="8"/>
        <color theme="1"/>
        <rFont val="Calibri"/>
        <family val="2"/>
      </rPr>
      <t>/Співфінансування (власний внесок)</t>
    </r>
  </si>
  <si>
    <r>
      <rPr>
        <b/>
        <sz val="11"/>
        <color rgb="FF000000"/>
        <rFont val="Calibri"/>
        <family val="2"/>
      </rPr>
      <t xml:space="preserve">Equipment  </t>
    </r>
    <r>
      <rPr>
        <b/>
        <sz val="8"/>
        <color rgb="FF000000"/>
        <rFont val="Calibri"/>
        <family val="2"/>
      </rPr>
      <t>(&gt; EUR 5,000 per unit )</t>
    </r>
    <r>
      <rPr>
        <b/>
        <sz val="11"/>
        <color theme="1"/>
        <rFont val="Calibri"/>
        <family val="2"/>
      </rPr>
      <t>/ Обладнання</t>
    </r>
    <r>
      <rPr>
        <sz val="8"/>
        <color theme="1"/>
        <rFont val="Calibri"/>
        <family val="2"/>
      </rPr>
      <t xml:space="preserve"> (&gt;5000 євро/од.)</t>
    </r>
  </si>
  <si>
    <r>
      <rPr>
        <b/>
        <sz val="11"/>
        <color rgb="FF000000"/>
        <rFont val="Calibri"/>
        <family val="2"/>
      </rPr>
      <t xml:space="preserve">Contractual Services </t>
    </r>
    <r>
      <rPr>
        <b/>
        <sz val="8"/>
        <color rgb="FF000000"/>
        <rFont val="Calibri"/>
        <family val="2"/>
      </rPr>
      <t xml:space="preserve">/ </t>
    </r>
    <r>
      <rPr>
        <b/>
        <sz val="11"/>
        <color rgb="FF000000"/>
        <rFont val="Calibri"/>
        <family val="2"/>
      </rPr>
      <t xml:space="preserve">Підрядні послуги </t>
    </r>
  </si>
  <si>
    <r>
      <rPr>
        <b/>
        <sz val="11"/>
        <color rgb="FF000000"/>
        <rFont val="Calibri"/>
        <family val="2"/>
      </rPr>
      <t xml:space="preserve">Supplies </t>
    </r>
    <r>
      <rPr>
        <b/>
        <sz val="8"/>
        <color rgb="FF000000"/>
        <rFont val="Calibri"/>
        <family val="2"/>
      </rPr>
      <t xml:space="preserve"> (&lt; EUR 5,000 per unit)</t>
    </r>
    <r>
      <rPr>
        <b/>
        <sz val="11"/>
        <color theme="1"/>
        <rFont val="Calibri"/>
        <family val="2"/>
      </rPr>
      <t>/ Матеріали</t>
    </r>
    <r>
      <rPr>
        <b/>
        <sz val="11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(&lt;5000 євро/од.)</t>
    </r>
  </si>
  <si>
    <t>Прийнятні витрати</t>
  </si>
  <si>
    <t>Неприйнятні витрати</t>
  </si>
  <si>
    <t>1. Бюджет проєкту має складатися в гривнях.</t>
  </si>
  <si>
    <t>2. Усі статті бюджету повинні бути детально розшифровані та обґрунтовані відповідно до мети, завдань та діяльності проєкту. Всі обґрунтування мають спиратися на ринкову вартість товарів та послуг в Україні</t>
  </si>
  <si>
    <t>5. Витрати на проведення кожного заходу повинні бути розписані детально (оренда приміщення, оренда обладнання тощо).</t>
  </si>
  <si>
    <t>Загальни вимоги</t>
  </si>
  <si>
    <t>• надання благодійної допомоги чи сплата ендавментів;</t>
  </si>
  <si>
    <t>• придбання транспортних засобів та приміщень;</t>
  </si>
  <si>
    <t>• капітальний ремонт приміщень;</t>
  </si>
  <si>
    <t xml:space="preserve">• сплата боргів;  </t>
  </si>
  <si>
    <t xml:space="preserve">• підтримка ініціатив, пов’язаних з релігійною чи терористичною діяльністю; </t>
  </si>
  <si>
    <t>• виплата заробітної плати та гонорарів державним службовцям або працівникам органів місцевого самоврядування, співробітникам правоохоронних органів, органів прокуратури, судів;</t>
  </si>
  <si>
    <t>• придбання предметів розкоші або товарів та послуг, що перевищують розумний та обґрунтований обсяг витрат.</t>
  </si>
  <si>
    <t>• є обґрунтованими з точки зору доцільності та співвідношення об´єму/якості та вартості отриманих послуг;</t>
  </si>
  <si>
    <t>• є коректно задокументованими та підкріпленими відповідною документацією фінансово-бухгалтерської звітності.</t>
  </si>
  <si>
    <t>Project personnel/ Персонал проєкту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</si>
  <si>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</si>
  <si>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</si>
  <si>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</si>
  <si>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</si>
  <si>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</si>
  <si>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</si>
  <si>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</si>
  <si>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</si>
  <si>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</si>
  <si>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</si>
  <si>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</si>
  <si>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</si>
  <si>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</si>
  <si>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</si>
  <si>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</si>
  <si>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</si>
  <si>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</si>
  <si>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</si>
  <si>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</si>
  <si>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</si>
  <si>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</si>
  <si>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</si>
  <si>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rate</t>
  </si>
  <si>
    <t>EUR</t>
  </si>
  <si>
    <t>5</t>
  </si>
  <si>
    <t xml:space="preserve">5.1   </t>
  </si>
  <si>
    <t>5.2</t>
  </si>
  <si>
    <t>5.3</t>
  </si>
  <si>
    <t>6</t>
  </si>
  <si>
    <t>6.1</t>
  </si>
  <si>
    <t>6.2</t>
  </si>
  <si>
    <t>6.3</t>
  </si>
  <si>
    <t>7</t>
  </si>
  <si>
    <t>Воркшоп</t>
  </si>
  <si>
    <t>од.вим</t>
  </si>
  <si>
    <t>% використання</t>
  </si>
  <si>
    <t># одиниць/місяців</t>
  </si>
  <si>
    <t>місяць</t>
  </si>
  <si>
    <t>шт</t>
  </si>
  <si>
    <t>Принтер</t>
  </si>
  <si>
    <t>Total Subgrantee  Project Cost  / Ітого Бюджет проекту грантоотримувача</t>
  </si>
  <si>
    <t>Всі дані наведені для прикладу</t>
  </si>
  <si>
    <t xml:space="preserve">7. Просимо заповнити бюджети організацій партнерів по коаліції на окремих вкладках, навіть якщо потім вони будуть об'єднані в одному гранті </t>
  </si>
  <si>
    <t>Project Personnel/Consultants (Консультанти, договори про надання послуг)</t>
  </si>
  <si>
    <t>Опис (наприклад юридичні консультації)</t>
  </si>
  <si>
    <t xml:space="preserve">Виготовлення журналістських матеріалів </t>
  </si>
  <si>
    <t>Оренда приміщення для прес-конференції</t>
  </si>
  <si>
    <t>4. У бюджеті необхідно вказати відсоток зайнятості за проєктом для кожного з залучених виконавців, а також прізвище, ім’я та по батькові (якщо вже відомо). Для експертів та консультантів проєкту може передбачатися погодинна (або поденна) оплата праці або оплата за продукт (консультацію, звіт, сторінку тощо). Якщо в бюджеті передбачена місячна ставка, слід вказати відсоток їх залучення.</t>
  </si>
  <si>
    <r>
      <t xml:space="preserve">3. </t>
    </r>
    <r>
      <rPr>
        <b/>
        <sz val="10"/>
        <color rgb="FFFF0000"/>
        <rFont val="Aptos Narrow"/>
        <family val="2"/>
        <scheme val="minor"/>
      </rPr>
      <t>Співфінансування бюджету проєкту не є обовязковим для даного конкурсу і не надаватиме додаткову перевагу при оцінюванні.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sz val="10"/>
        <color rgb="FF000000"/>
        <rFont val="Aptos Narrow"/>
        <family val="2"/>
        <scheme val="minor"/>
      </rPr>
      <t>Співфінансування може бути зроблено як у фінансовій, так і в іншій формі, наприклад, шляхом безоплатного виконання робіт, надання товарів чи послуг. Якщо співфінансування робиться у негрошовій формі, то учасник конкурсу має визначити та вказати його орієнтовну вартість, спираючись на ринкову вартість робіт, товарів та послуг</t>
    </r>
  </si>
  <si>
    <r>
      <t xml:space="preserve">6. Адміністративні витрати (телефон, банківські послуги, поштові витрати, Інтернет, оренда офісу) необхідно детально перелічити. Рекомендована загальна вартість адміністративних витрат не має перевищувати </t>
    </r>
    <r>
      <rPr>
        <b/>
        <sz val="10"/>
        <rFont val="Aptos Narrow"/>
        <family val="2"/>
        <scheme val="minor"/>
      </rPr>
      <t>20%</t>
    </r>
    <r>
      <rPr>
        <sz val="10"/>
        <rFont val="Aptos Narrow"/>
        <family val="2"/>
        <scheme val="minor"/>
      </rPr>
      <t xml:space="preserve"> від суми гранту, що запитується. </t>
    </r>
    <r>
      <rPr>
        <b/>
        <sz val="10"/>
        <color rgb="FFFF0000"/>
        <rFont val="Aptos Narrow"/>
        <family val="2"/>
        <scheme val="minor"/>
      </rPr>
      <t>Винятки з цього правила можливі, якщо подібна витрата обгрунтована потребою у розбудові спроможності, що є пріоритетом даного конкурсу.</t>
    </r>
  </si>
  <si>
    <t>Якщо передбачається залучення експертів (надання послуг) і особа вже визначена -вкажіть ПІБ, і одним реченням актуальну професійну кваліфікацію персоналу</t>
  </si>
  <si>
    <t>Обов'язково вкажіть % залученості; якщо особа визначена -
ПІБ, і одним реченням актуальну професійну кваліфікацію персоналу</t>
  </si>
  <si>
    <t>Проектний менеджер  Петренко І.В.</t>
  </si>
  <si>
    <t>Обов'язково вкажіть % залученості; якщо особа визначена -
ПІБ  і одним реченням актуальну професійну кваліфікацію персоналу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</si>
</sst>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0"/>
      <color rgb="FF000000"/>
      <name val="Aptos Narrow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FF"/>
      <name val="Calibri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sz val="10"/>
      <color rgb="FF000000"/>
      <name val="Aptos Narrow"/>
      <family val="2"/>
      <scheme val="minor"/>
    </font>
    <font>
      <b/>
      <sz val="10"/>
      <color theme="1"/>
      <name val="Calibri"/>
      <family val="2"/>
    </font>
    <font>
      <i/>
      <sz val="10"/>
      <color rgb="FFFF0000"/>
      <name val="Calibri"/>
      <family val="2"/>
    </font>
    <font>
      <sz val="8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8"/>
      <color rgb="FFFF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theme="3" tint="0.89999084444715716"/>
        <bgColor theme="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CCCC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49" fontId="1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wrapText="1"/>
    </xf>
    <xf numFmtId="4" fontId="9" fillId="5" borderId="2" xfId="0" applyNumberFormat="1" applyFont="1" applyFill="1" applyBorder="1" applyAlignment="1">
      <alignment wrapText="1"/>
    </xf>
    <xf numFmtId="4" fontId="7" fillId="5" borderId="10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right" wrapText="1"/>
    </xf>
    <xf numFmtId="4" fontId="9" fillId="0" borderId="10" xfId="0" applyNumberFormat="1" applyFont="1" applyBorder="1" applyAlignment="1">
      <alignment horizontal="right" wrapText="1"/>
    </xf>
    <xf numFmtId="4" fontId="9" fillId="0" borderId="10" xfId="0" applyNumberFormat="1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0" fontId="7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right" wrapText="1"/>
    </xf>
    <xf numFmtId="4" fontId="7" fillId="5" borderId="4" xfId="0" applyNumberFormat="1" applyFont="1" applyFill="1" applyBorder="1" applyAlignment="1">
      <alignment wrapText="1"/>
    </xf>
    <xf numFmtId="4" fontId="7" fillId="5" borderId="10" xfId="0" applyNumberFormat="1" applyFont="1" applyFill="1" applyBorder="1" applyAlignment="1">
      <alignment horizontal="right" wrapText="1"/>
    </xf>
    <xf numFmtId="4" fontId="7" fillId="4" borderId="10" xfId="0" applyNumberFormat="1" applyFont="1" applyFill="1" applyBorder="1" applyAlignment="1">
      <alignment wrapText="1"/>
    </xf>
    <xf numFmtId="4" fontId="7" fillId="0" borderId="10" xfId="0" applyNumberFormat="1" applyFont="1" applyBorder="1" applyAlignment="1">
      <alignment wrapText="1"/>
    </xf>
    <xf numFmtId="0" fontId="7" fillId="5" borderId="4" xfId="0" applyFont="1" applyFill="1" applyBorder="1"/>
    <xf numFmtId="4" fontId="7" fillId="5" borderId="4" xfId="0" applyNumberFormat="1" applyFont="1" applyFill="1" applyBorder="1"/>
    <xf numFmtId="4" fontId="7" fillId="5" borderId="5" xfId="0" applyNumberFormat="1" applyFont="1" applyFill="1" applyBorder="1"/>
    <xf numFmtId="49" fontId="1" fillId="4" borderId="13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" fontId="9" fillId="0" borderId="10" xfId="0" applyNumberFormat="1" applyFont="1" applyBorder="1"/>
    <xf numFmtId="0" fontId="12" fillId="0" borderId="0" xfId="0" applyFont="1"/>
    <xf numFmtId="0" fontId="12" fillId="0" borderId="0" xfId="0" applyFont="1" applyAlignment="1">
      <alignment wrapText="1"/>
    </xf>
    <xf numFmtId="4" fontId="0" fillId="0" borderId="0" xfId="0" applyNumberFormat="1"/>
    <xf numFmtId="0" fontId="13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" fontId="14" fillId="4" borderId="0" xfId="0" applyNumberFormat="1" applyFont="1" applyFill="1" applyAlignment="1">
      <alignment horizontal="center" vertical="center" wrapText="1"/>
    </xf>
    <xf numFmtId="0" fontId="15" fillId="5" borderId="11" xfId="0" applyFont="1" applyFill="1" applyBorder="1" applyAlignment="1">
      <alignment wrapText="1"/>
    </xf>
    <xf numFmtId="4" fontId="19" fillId="5" borderId="5" xfId="0" applyNumberFormat="1" applyFont="1" applyFill="1" applyBorder="1" applyAlignment="1">
      <alignment horizontal="right" wrapText="1"/>
    </xf>
    <xf numFmtId="4" fontId="19" fillId="5" borderId="10" xfId="0" applyNumberFormat="1" applyFont="1" applyFill="1" applyBorder="1" applyAlignment="1">
      <alignment horizontal="right" wrapText="1"/>
    </xf>
    <xf numFmtId="4" fontId="20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0" borderId="0" xfId="0" applyFont="1"/>
    <xf numFmtId="0" fontId="23" fillId="0" borderId="0" xfId="0" applyFont="1"/>
    <xf numFmtId="0" fontId="2" fillId="6" borderId="15" xfId="0" applyFont="1" applyFill="1" applyBorder="1"/>
    <xf numFmtId="0" fontId="2" fillId="7" borderId="15" xfId="0" applyFont="1" applyFill="1" applyBorder="1"/>
    <xf numFmtId="49" fontId="5" fillId="5" borderId="1" xfId="0" applyNumberFormat="1" applyFont="1" applyFill="1" applyBorder="1"/>
    <xf numFmtId="0" fontId="5" fillId="5" borderId="0" xfId="0" applyFont="1" applyFill="1" applyAlignment="1">
      <alignment wrapText="1"/>
    </xf>
    <xf numFmtId="0" fontId="14" fillId="2" borderId="12" xfId="0" applyFont="1" applyFill="1" applyBorder="1" applyAlignment="1">
      <alignment vertical="center" wrapText="1"/>
    </xf>
    <xf numFmtId="0" fontId="0" fillId="0" borderId="12" xfId="0" applyBorder="1"/>
    <xf numFmtId="0" fontId="8" fillId="2" borderId="12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4" borderId="4" xfId="0" applyFont="1" applyFill="1" applyBorder="1" applyAlignment="1">
      <alignment vertical="center" wrapText="1"/>
    </xf>
    <xf numFmtId="49" fontId="8" fillId="2" borderId="12" xfId="0" applyNumberFormat="1" applyFont="1" applyFill="1" applyBorder="1" applyAlignment="1">
      <alignment vertical="center"/>
    </xf>
    <xf numFmtId="4" fontId="7" fillId="5" borderId="2" xfId="0" applyNumberFormat="1" applyFont="1" applyFill="1" applyBorder="1" applyAlignment="1">
      <alignment wrapText="1"/>
    </xf>
    <xf numFmtId="4" fontId="9" fillId="0" borderId="7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wrapText="1"/>
    </xf>
    <xf numFmtId="4" fontId="9" fillId="4" borderId="2" xfId="0" applyNumberFormat="1" applyFont="1" applyFill="1" applyBorder="1" applyAlignment="1">
      <alignment horizontal="right" vertical="center" wrapText="1"/>
    </xf>
    <xf numFmtId="4" fontId="7" fillId="5" borderId="8" xfId="0" applyNumberFormat="1" applyFont="1" applyFill="1" applyBorder="1"/>
    <xf numFmtId="4" fontId="9" fillId="0" borderId="5" xfId="0" applyNumberFormat="1" applyFont="1" applyBorder="1" applyAlignment="1">
      <alignment horizontal="right" wrapText="1"/>
    </xf>
    <xf numFmtId="4" fontId="9" fillId="0" borderId="5" xfId="0" applyNumberFormat="1" applyFont="1" applyBorder="1"/>
    <xf numFmtId="49" fontId="1" fillId="4" borderId="1" xfId="0" applyNumberFormat="1" applyFont="1" applyFill="1" applyBorder="1" applyAlignment="1">
      <alignment vertical="center"/>
    </xf>
    <xf numFmtId="0" fontId="1" fillId="4" borderId="11" xfId="0" applyFont="1" applyFill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4" fontId="7" fillId="4" borderId="6" xfId="0" applyNumberFormat="1" applyFont="1" applyFill="1" applyBorder="1" applyAlignment="1">
      <alignment wrapText="1"/>
    </xf>
    <xf numFmtId="0" fontId="7" fillId="5" borderId="16" xfId="0" applyFont="1" applyFill="1" applyBorder="1"/>
    <xf numFmtId="4" fontId="7" fillId="5" borderId="16" xfId="0" applyNumberFormat="1" applyFont="1" applyFill="1" applyBorder="1"/>
    <xf numFmtId="4" fontId="19" fillId="5" borderId="9" xfId="0" applyNumberFormat="1" applyFont="1" applyFill="1" applyBorder="1" applyAlignment="1">
      <alignment horizontal="right" wrapText="1"/>
    </xf>
    <xf numFmtId="4" fontId="9" fillId="0" borderId="12" xfId="0" applyNumberFormat="1" applyFont="1" applyBorder="1" applyAlignment="1">
      <alignment wrapText="1"/>
    </xf>
    <xf numFmtId="4" fontId="7" fillId="5" borderId="9" xfId="0" applyNumberFormat="1" applyFont="1" applyFill="1" applyBorder="1" applyAlignment="1">
      <alignment horizontal="right" wrapText="1"/>
    </xf>
    <xf numFmtId="49" fontId="8" fillId="0" borderId="12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4" fontId="7" fillId="5" borderId="12" xfId="0" applyNumberFormat="1" applyFont="1" applyFill="1" applyBorder="1"/>
    <xf numFmtId="4" fontId="9" fillId="4" borderId="8" xfId="0" applyNumberFormat="1" applyFont="1" applyFill="1" applyBorder="1" applyAlignment="1">
      <alignment horizontal="right" vertical="center" wrapText="1"/>
    </xf>
    <xf numFmtId="4" fontId="19" fillId="5" borderId="12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8" fillId="0" borderId="12" xfId="0" applyFont="1" applyBorder="1" applyAlignment="1">
      <alignment vertical="center" wrapText="1"/>
    </xf>
    <xf numFmtId="1" fontId="8" fillId="8" borderId="4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4" fontId="8" fillId="8" borderId="12" xfId="0" applyNumberFormat="1" applyFont="1" applyFill="1" applyBorder="1" applyAlignment="1">
      <alignment horizontal="center" vertical="center" wrapText="1"/>
    </xf>
    <xf numFmtId="10" fontId="8" fillId="8" borderId="12" xfId="0" applyNumberFormat="1" applyFont="1" applyFill="1" applyBorder="1" applyAlignment="1">
      <alignment horizontal="center" vertical="center" wrapText="1"/>
    </xf>
    <xf numFmtId="1" fontId="8" fillId="8" borderId="12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24" fillId="0" borderId="0" xfId="1" applyFont="1"/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8" fillId="8" borderId="10" xfId="0" applyFont="1" applyFill="1" applyBorder="1" applyAlignment="1">
      <alignment horizontal="center" wrapText="1"/>
    </xf>
    <xf numFmtId="4" fontId="8" fillId="8" borderId="10" xfId="0" applyNumberFormat="1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4" fontId="8" fillId="8" borderId="9" xfId="0" applyNumberFormat="1" applyFont="1" applyFill="1" applyBorder="1" applyAlignment="1">
      <alignment horizontal="center" wrapText="1"/>
    </xf>
    <xf numFmtId="4" fontId="8" fillId="8" borderId="10" xfId="0" applyNumberFormat="1" applyFont="1" applyFill="1" applyBorder="1" applyAlignment="1">
      <alignment horizontal="center"/>
    </xf>
    <xf numFmtId="0" fontId="28" fillId="8" borderId="5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4" fontId="8" fillId="0" borderId="10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4" fontId="8" fillId="0" borderId="10" xfId="0" applyNumberFormat="1" applyFont="1" applyBorder="1" applyAlignment="1">
      <alignment horizontal="center" wrapText="1"/>
    </xf>
    <xf numFmtId="0" fontId="0" fillId="8" borderId="12" xfId="0" applyFill="1" applyBorder="1"/>
    <xf numFmtId="0" fontId="32" fillId="0" borderId="0" xfId="0" applyFont="1" applyAlignment="1">
      <alignment wrapText="1"/>
    </xf>
    <xf numFmtId="0" fontId="15" fillId="3" borderId="12" xfId="0" applyFont="1" applyFill="1" applyBorder="1" applyAlignment="1">
      <alignment horizontal="center" vertical="center" wrapText="1"/>
    </xf>
    <xf numFmtId="49" fontId="1" fillId="9" borderId="7" xfId="0" applyNumberFormat="1" applyFont="1" applyFill="1" applyBorder="1" applyAlignment="1">
      <alignment vertical="center"/>
    </xf>
    <xf numFmtId="0" fontId="1" fillId="9" borderId="4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center" vertical="center" wrapText="1"/>
    </xf>
    <xf numFmtId="4" fontId="8" fillId="9" borderId="4" xfId="0" applyNumberFormat="1" applyFont="1" applyFill="1" applyBorder="1" applyAlignment="1">
      <alignment horizontal="center" vertical="center" wrapText="1"/>
    </xf>
    <xf numFmtId="4" fontId="1" fillId="9" borderId="8" xfId="0" applyNumberFormat="1" applyFont="1" applyFill="1" applyBorder="1" applyAlignment="1">
      <alignment horizontal="right" vertical="center" wrapText="1"/>
    </xf>
    <xf numFmtId="4" fontId="1" fillId="9" borderId="5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7" fillId="3" borderId="1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14" fillId="5" borderId="7" xfId="0" applyFont="1" applyFill="1" applyBorder="1" applyAlignment="1">
      <alignment horizontal="left"/>
    </xf>
    <xf numFmtId="0" fontId="6" fillId="0" borderId="16" xfId="0" applyFont="1" applyBorder="1"/>
    <xf numFmtId="0" fontId="8" fillId="5" borderId="7" xfId="0" applyFont="1" applyFill="1" applyBorder="1" applyAlignment="1">
      <alignment horizontal="left"/>
    </xf>
    <xf numFmtId="0" fontId="31" fillId="7" borderId="7" xfId="0" applyFont="1" applyFill="1" applyBorder="1" applyAlignment="1">
      <alignment horizontal="left"/>
    </xf>
    <xf numFmtId="0" fontId="31" fillId="7" borderId="16" xfId="0" applyFont="1" applyFill="1" applyBorder="1" applyAlignment="1">
      <alignment horizontal="left"/>
    </xf>
    <xf numFmtId="0" fontId="31" fillId="7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 wrapText="1"/>
    </xf>
    <xf numFmtId="0" fontId="30" fillId="0" borderId="16" xfId="0" applyFont="1" applyBorder="1"/>
    <xf numFmtId="49" fontId="4" fillId="7" borderId="15" xfId="0" applyNumberFormat="1" applyFont="1" applyFill="1" applyBorder="1" applyAlignment="1">
      <alignment horizontal="left" vertical="top"/>
    </xf>
    <xf numFmtId="0" fontId="0" fillId="7" borderId="15" xfId="0" applyFill="1" applyBorder="1"/>
    <xf numFmtId="0" fontId="5" fillId="3" borderId="1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DDA5-4583-4752-BD29-0235A6B96A2F}">
  <sheetPr>
    <tabColor rgb="FFFFFF00"/>
  </sheetPr>
  <dimension ref="B2:B22"/>
  <sheetViews>
    <sheetView tabSelected="1" workbookViewId="0">
      <selection activeCell="B9" sqref="B9"/>
    </sheetView>
  </sheetViews>
  <sheetFormatPr defaultRowHeight="13" x14ac:dyDescent="0.3"/>
  <cols>
    <col min="1" max="1" width="2.09765625" customWidth="1"/>
    <col min="2" max="2" width="163.19921875" customWidth="1"/>
  </cols>
  <sheetData>
    <row r="2" spans="2:2" x14ac:dyDescent="0.3">
      <c r="B2" s="48" t="s">
        <v>43</v>
      </c>
    </row>
    <row r="3" spans="2:2" x14ac:dyDescent="0.3">
      <c r="B3" t="s">
        <v>40</v>
      </c>
    </row>
    <row r="4" spans="2:2" ht="26" x14ac:dyDescent="0.3">
      <c r="B4" s="47" t="s">
        <v>41</v>
      </c>
    </row>
    <row r="5" spans="2:2" ht="39" x14ac:dyDescent="0.3">
      <c r="B5" s="129" t="s">
        <v>102</v>
      </c>
    </row>
    <row r="6" spans="2:2" ht="39" x14ac:dyDescent="0.3">
      <c r="B6" s="47" t="s">
        <v>101</v>
      </c>
    </row>
    <row r="7" spans="2:2" x14ac:dyDescent="0.3">
      <c r="B7" t="s">
        <v>42</v>
      </c>
    </row>
    <row r="8" spans="2:2" ht="39" x14ac:dyDescent="0.3">
      <c r="B8" s="130" t="s">
        <v>103</v>
      </c>
    </row>
    <row r="9" spans="2:2" x14ac:dyDescent="0.3">
      <c r="B9" s="47" t="s">
        <v>96</v>
      </c>
    </row>
    <row r="11" spans="2:2" x14ac:dyDescent="0.3">
      <c r="B11" s="48" t="s">
        <v>38</v>
      </c>
    </row>
    <row r="12" spans="2:2" x14ac:dyDescent="0.3">
      <c r="B12" s="49" t="s">
        <v>51</v>
      </c>
    </row>
    <row r="13" spans="2:2" x14ac:dyDescent="0.3">
      <c r="B13" s="49" t="s">
        <v>52</v>
      </c>
    </row>
    <row r="15" spans="2:2" x14ac:dyDescent="0.3">
      <c r="B15" s="48" t="s">
        <v>39</v>
      </c>
    </row>
    <row r="16" spans="2:2" x14ac:dyDescent="0.3">
      <c r="B16" s="49" t="s">
        <v>44</v>
      </c>
    </row>
    <row r="17" spans="2:2" x14ac:dyDescent="0.3">
      <c r="B17" s="49" t="s">
        <v>45</v>
      </c>
    </row>
    <row r="18" spans="2:2" x14ac:dyDescent="0.3">
      <c r="B18" s="49" t="s">
        <v>46</v>
      </c>
    </row>
    <row r="19" spans="2:2" x14ac:dyDescent="0.3">
      <c r="B19" s="49" t="s">
        <v>47</v>
      </c>
    </row>
    <row r="20" spans="2:2" x14ac:dyDescent="0.3">
      <c r="B20" s="49" t="s">
        <v>48</v>
      </c>
    </row>
    <row r="21" spans="2:2" x14ac:dyDescent="0.3">
      <c r="B21" s="49" t="s">
        <v>49</v>
      </c>
    </row>
    <row r="22" spans="2:2" x14ac:dyDescent="0.3">
      <c r="B22" s="49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4534-E574-4B4C-BF9E-DBC552813962}">
  <dimension ref="A1:M982"/>
  <sheetViews>
    <sheetView view="pageBreakPreview" topLeftCell="A24" zoomScale="75" zoomScaleNormal="100" zoomScaleSheetLayoutView="75" workbookViewId="0">
      <selection activeCell="O15" sqref="O15"/>
    </sheetView>
  </sheetViews>
  <sheetFormatPr defaultColWidth="13.8984375" defaultRowHeight="15" customHeight="1" x14ac:dyDescent="0.3"/>
  <cols>
    <col min="1" max="1" width="4.796875" customWidth="1"/>
    <col min="2" max="2" width="65.8984375" customWidth="1"/>
    <col min="3" max="3" width="8.796875" customWidth="1"/>
    <col min="4" max="4" width="9.09765625" customWidth="1"/>
    <col min="5" max="5" width="8.796875" customWidth="1"/>
    <col min="6" max="6" width="11.5" customWidth="1"/>
    <col min="7" max="7" width="13.296875" customWidth="1"/>
    <col min="8" max="8" width="14.09765625" customWidth="1"/>
    <col min="9" max="9" width="12.59765625" customWidth="1"/>
    <col min="10" max="10" width="55.5" customWidth="1"/>
    <col min="11" max="11" width="1.19921875" hidden="1" customWidth="1"/>
    <col min="12" max="12" width="12.5" hidden="1" customWidth="1"/>
    <col min="13" max="13" width="8.796875" hidden="1" customWidth="1"/>
    <col min="14" max="23" width="8.796875" customWidth="1"/>
  </cols>
  <sheetData>
    <row r="1" spans="1:13" ht="14.25" customHeight="1" x14ac:dyDescent="0.35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</row>
    <row r="2" spans="1:13" ht="14.25" customHeight="1" x14ac:dyDescent="0.35">
      <c r="A2" s="1"/>
      <c r="B2" s="2"/>
      <c r="C2" s="2"/>
      <c r="D2" s="3"/>
      <c r="E2" s="3"/>
      <c r="F2" s="3"/>
      <c r="G2" s="3"/>
      <c r="H2" s="3"/>
      <c r="I2" s="3"/>
      <c r="J2" s="3"/>
    </row>
    <row r="3" spans="1:13" ht="14.25" customHeight="1" x14ac:dyDescent="0.35">
      <c r="A3" s="5" t="s">
        <v>0</v>
      </c>
      <c r="B3" s="3"/>
      <c r="C3" s="50"/>
      <c r="D3" s="141"/>
      <c r="E3" s="142"/>
      <c r="F3" s="142"/>
      <c r="G3" s="142"/>
      <c r="H3" s="51"/>
      <c r="I3" s="51"/>
      <c r="J3" s="3"/>
    </row>
    <row r="4" spans="1:13" ht="14.25" customHeight="1" x14ac:dyDescent="0.35">
      <c r="A4" s="4"/>
      <c r="B4" s="2"/>
      <c r="C4" s="2"/>
      <c r="D4" s="2"/>
      <c r="E4" s="2"/>
      <c r="F4" s="2"/>
      <c r="G4" s="2"/>
      <c r="H4" s="3"/>
      <c r="I4" s="3"/>
      <c r="J4" s="3"/>
      <c r="L4" s="119"/>
      <c r="M4" s="69" t="s">
        <v>76</v>
      </c>
    </row>
    <row r="5" spans="1:13" ht="14.25" customHeight="1" x14ac:dyDescent="0.3">
      <c r="A5" s="143" t="s">
        <v>1</v>
      </c>
      <c r="B5" s="132"/>
      <c r="C5" s="131" t="s">
        <v>20</v>
      </c>
      <c r="D5" s="132"/>
      <c r="E5" s="132"/>
      <c r="F5" s="132"/>
      <c r="G5" s="131" t="s">
        <v>33</v>
      </c>
      <c r="H5" s="131" t="s">
        <v>34</v>
      </c>
      <c r="I5" s="131" t="s">
        <v>19</v>
      </c>
      <c r="J5" s="131" t="s">
        <v>21</v>
      </c>
    </row>
    <row r="6" spans="1:13" ht="47.5" customHeight="1" x14ac:dyDescent="0.3">
      <c r="A6" s="132"/>
      <c r="B6" s="132"/>
      <c r="C6" s="121" t="s">
        <v>16</v>
      </c>
      <c r="D6" s="121" t="s">
        <v>17</v>
      </c>
      <c r="E6" s="121" t="s">
        <v>18</v>
      </c>
      <c r="F6" s="121" t="s">
        <v>32</v>
      </c>
      <c r="G6" s="132"/>
      <c r="H6" s="132"/>
      <c r="I6" s="132"/>
      <c r="J6" s="132"/>
      <c r="L6" s="70" t="s">
        <v>77</v>
      </c>
    </row>
    <row r="7" spans="1:13" ht="13" x14ac:dyDescent="0.3">
      <c r="A7" s="136"/>
      <c r="B7" s="137"/>
      <c r="C7" s="137"/>
      <c r="D7" s="137"/>
      <c r="E7" s="137"/>
      <c r="F7" s="137"/>
      <c r="G7" s="137"/>
      <c r="H7" s="137"/>
      <c r="I7" s="137"/>
      <c r="J7" s="138"/>
      <c r="L7" s="70"/>
    </row>
    <row r="8" spans="1:13" ht="14.5" x14ac:dyDescent="0.3">
      <c r="A8" s="6" t="s">
        <v>54</v>
      </c>
      <c r="B8" s="58" t="s">
        <v>53</v>
      </c>
      <c r="C8" s="39" t="s">
        <v>30</v>
      </c>
      <c r="D8" s="7"/>
      <c r="E8" s="39" t="s">
        <v>22</v>
      </c>
      <c r="F8" s="39" t="s">
        <v>23</v>
      </c>
      <c r="G8" s="8"/>
      <c r="H8" s="8"/>
      <c r="I8" s="9"/>
      <c r="J8" s="9"/>
    </row>
    <row r="9" spans="1:13" ht="14.25" customHeight="1" x14ac:dyDescent="0.3">
      <c r="A9" s="52" t="s">
        <v>55</v>
      </c>
      <c r="B9" s="43" t="s">
        <v>2</v>
      </c>
      <c r="C9" s="10"/>
      <c r="D9" s="10"/>
      <c r="E9" s="10"/>
      <c r="F9" s="10"/>
      <c r="G9" s="60"/>
      <c r="H9" s="11"/>
      <c r="I9" s="12"/>
      <c r="J9" s="12"/>
    </row>
    <row r="10" spans="1:13" ht="39" x14ac:dyDescent="0.3">
      <c r="A10" s="13" t="s">
        <v>56</v>
      </c>
      <c r="B10" s="56" t="s">
        <v>106</v>
      </c>
      <c r="C10" s="85">
        <v>1</v>
      </c>
      <c r="D10" s="86">
        <v>1</v>
      </c>
      <c r="E10" s="87">
        <v>15000</v>
      </c>
      <c r="F10" s="88">
        <v>1</v>
      </c>
      <c r="G10" s="17">
        <f>C10*D10*E10*F10</f>
        <v>15000</v>
      </c>
      <c r="H10" s="17"/>
      <c r="I10" s="19">
        <f>G10+H10</f>
        <v>15000</v>
      </c>
      <c r="J10" s="46" t="s">
        <v>107</v>
      </c>
      <c r="L10" s="90" t="e">
        <f>ROUND(I10/$L$4,2)</f>
        <v>#DIV/0!</v>
      </c>
    </row>
    <row r="11" spans="1:13" ht="14.25" customHeight="1" x14ac:dyDescent="0.3">
      <c r="A11" s="13" t="s">
        <v>57</v>
      </c>
      <c r="B11" s="55"/>
      <c r="C11" s="106"/>
      <c r="D11" s="107"/>
      <c r="E11" s="108"/>
      <c r="F11" s="109"/>
      <c r="G11" s="17">
        <f t="shared" ref="G11:G13" si="0">C11*D11*E11*F11</f>
        <v>0</v>
      </c>
      <c r="H11" s="17"/>
      <c r="I11" s="19">
        <f t="shared" ref="I11:I13" si="1">G11+H11</f>
        <v>0</v>
      </c>
      <c r="J11" s="19"/>
      <c r="L11" s="90" t="e">
        <f t="shared" ref="L11:L13" si="2">ROUND(I11/$L$4,2)</f>
        <v>#DIV/0!</v>
      </c>
    </row>
    <row r="12" spans="1:13" ht="14.25" customHeight="1" x14ac:dyDescent="0.3">
      <c r="A12" s="13" t="s">
        <v>58</v>
      </c>
      <c r="B12" s="56"/>
      <c r="C12" s="106"/>
      <c r="D12" s="107"/>
      <c r="E12" s="108"/>
      <c r="F12" s="109"/>
      <c r="G12" s="17">
        <f t="shared" si="0"/>
        <v>0</v>
      </c>
      <c r="H12" s="20"/>
      <c r="I12" s="19">
        <f t="shared" si="1"/>
        <v>0</v>
      </c>
      <c r="J12" s="19"/>
      <c r="L12" s="90" t="e">
        <f t="shared" si="2"/>
        <v>#DIV/0!</v>
      </c>
    </row>
    <row r="13" spans="1:13" ht="14.25" customHeight="1" x14ac:dyDescent="0.3">
      <c r="A13" s="13" t="s">
        <v>59</v>
      </c>
      <c r="B13" s="57" t="s">
        <v>3</v>
      </c>
      <c r="C13" s="106"/>
      <c r="D13" s="110"/>
      <c r="E13" s="111"/>
      <c r="F13" s="112"/>
      <c r="G13" s="17">
        <f t="shared" si="0"/>
        <v>0</v>
      </c>
      <c r="H13" s="18"/>
      <c r="I13" s="19">
        <f t="shared" si="1"/>
        <v>0</v>
      </c>
      <c r="J13" s="19"/>
      <c r="L13" s="90" t="e">
        <f t="shared" si="2"/>
        <v>#DIV/0!</v>
      </c>
    </row>
    <row r="14" spans="1:13" ht="13" x14ac:dyDescent="0.3">
      <c r="A14" s="52" t="s">
        <v>60</v>
      </c>
      <c r="B14" s="53" t="s">
        <v>97</v>
      </c>
      <c r="C14" s="10"/>
      <c r="D14" s="10"/>
      <c r="E14" s="10"/>
      <c r="F14" s="10"/>
      <c r="G14" s="11"/>
      <c r="H14" s="11"/>
      <c r="I14" s="12"/>
      <c r="J14" s="12"/>
      <c r="L14" s="90"/>
    </row>
    <row r="15" spans="1:13" ht="39" x14ac:dyDescent="0.3">
      <c r="A15" s="59" t="s">
        <v>61</v>
      </c>
      <c r="B15" s="54" t="s">
        <v>12</v>
      </c>
      <c r="C15" s="85">
        <v>1</v>
      </c>
      <c r="D15" s="86">
        <v>1</v>
      </c>
      <c r="E15" s="87">
        <v>12000</v>
      </c>
      <c r="F15" s="88">
        <v>0.5</v>
      </c>
      <c r="G15" s="17">
        <f>C15*D15*E15*F15</f>
        <v>6000</v>
      </c>
      <c r="H15" s="17"/>
      <c r="I15" s="19">
        <f>G15+H15</f>
        <v>6000</v>
      </c>
      <c r="J15" s="46" t="s">
        <v>104</v>
      </c>
      <c r="L15" s="90" t="e">
        <f>ROUND(I15/$L$4,2)</f>
        <v>#DIV/0!</v>
      </c>
    </row>
    <row r="16" spans="1:13" ht="13" x14ac:dyDescent="0.3">
      <c r="A16" s="59" t="s">
        <v>62</v>
      </c>
      <c r="B16" s="54" t="s">
        <v>12</v>
      </c>
      <c r="C16" s="113"/>
      <c r="D16" s="14"/>
      <c r="E16" s="15"/>
      <c r="F16" s="16"/>
      <c r="G16" s="17">
        <f t="shared" ref="G16:G17" si="3">C16*D16*E16*F16</f>
        <v>0</v>
      </c>
      <c r="H16" s="17"/>
      <c r="I16" s="19">
        <f t="shared" ref="I16:I17" si="4">G16+H16</f>
        <v>0</v>
      </c>
      <c r="J16" s="46"/>
      <c r="L16" s="90" t="e">
        <f t="shared" ref="L16:L17" si="5">ROUND(I16/$L$4,2)</f>
        <v>#DIV/0!</v>
      </c>
    </row>
    <row r="17" spans="1:12" ht="14.25" customHeight="1" x14ac:dyDescent="0.3">
      <c r="A17" s="59" t="s">
        <v>63</v>
      </c>
      <c r="B17" s="54" t="s">
        <v>12</v>
      </c>
      <c r="C17" s="113"/>
      <c r="D17" s="14"/>
      <c r="E17" s="15"/>
      <c r="F17" s="16"/>
      <c r="G17" s="17">
        <f t="shared" si="3"/>
        <v>0</v>
      </c>
      <c r="H17" s="17"/>
      <c r="I17" s="19">
        <f t="shared" si="4"/>
        <v>0</v>
      </c>
      <c r="J17" s="46"/>
      <c r="L17" s="90" t="e">
        <f t="shared" si="5"/>
        <v>#DIV/0!</v>
      </c>
    </row>
    <row r="18" spans="1:12" ht="14.25" customHeight="1" x14ac:dyDescent="0.3">
      <c r="A18" s="139" t="s">
        <v>4</v>
      </c>
      <c r="B18" s="140"/>
      <c r="C18" s="21"/>
      <c r="D18" s="22"/>
      <c r="E18" s="23"/>
      <c r="F18" s="21"/>
      <c r="G18" s="82">
        <f>SUM(G10:G17)</f>
        <v>21000</v>
      </c>
      <c r="H18" s="44">
        <f>SUM(H10:H17)</f>
        <v>0</v>
      </c>
      <c r="I18" s="45">
        <f>SUM(I10:I17)</f>
        <v>21000</v>
      </c>
      <c r="J18" s="24"/>
      <c r="L18" s="91" t="e">
        <f>SUM(L10:L17)</f>
        <v>#DIV/0!</v>
      </c>
    </row>
    <row r="19" spans="1:12" ht="14.25" customHeight="1" x14ac:dyDescent="0.3">
      <c r="A19" s="67" t="s">
        <v>64</v>
      </c>
      <c r="B19" s="68" t="s">
        <v>5</v>
      </c>
      <c r="C19" s="39" t="s">
        <v>24</v>
      </c>
      <c r="D19" s="39" t="s">
        <v>25</v>
      </c>
      <c r="E19" s="40" t="s">
        <v>26</v>
      </c>
      <c r="F19" s="7"/>
      <c r="G19" s="81"/>
      <c r="H19" s="63"/>
      <c r="I19" s="25"/>
      <c r="J19" s="25"/>
      <c r="L19" s="90"/>
    </row>
    <row r="20" spans="1:12" ht="14.25" customHeight="1" x14ac:dyDescent="0.3">
      <c r="A20" s="59" t="s">
        <v>65</v>
      </c>
      <c r="B20" s="54" t="s">
        <v>13</v>
      </c>
      <c r="C20" s="97">
        <v>5</v>
      </c>
      <c r="D20" s="98">
        <v>10</v>
      </c>
      <c r="E20" s="99">
        <v>150</v>
      </c>
      <c r="F20" s="92"/>
      <c r="G20" s="61">
        <f>C20*D20*E20</f>
        <v>7500</v>
      </c>
      <c r="H20" s="17"/>
      <c r="I20" s="62">
        <f>G20+H20</f>
        <v>7500</v>
      </c>
      <c r="J20" s="18"/>
      <c r="L20" s="90" t="e">
        <f>ROUND(I20/$L$4,2)</f>
        <v>#DIV/0!</v>
      </c>
    </row>
    <row r="21" spans="1:12" ht="14.25" customHeight="1" x14ac:dyDescent="0.3">
      <c r="A21" s="59" t="s">
        <v>66</v>
      </c>
      <c r="B21" s="54" t="s">
        <v>14</v>
      </c>
      <c r="C21" s="114"/>
      <c r="D21" s="115"/>
      <c r="E21" s="116"/>
      <c r="F21" s="92"/>
      <c r="G21" s="61">
        <f t="shared" ref="G21:G22" si="6">C21*D21*E21</f>
        <v>0</v>
      </c>
      <c r="H21" s="17"/>
      <c r="I21" s="62">
        <f t="shared" ref="I21:I22" si="7">G21+H21</f>
        <v>0</v>
      </c>
      <c r="J21" s="18"/>
      <c r="L21" s="90" t="e">
        <f t="shared" ref="L21:L22" si="8">ROUND(I21/$L$4,2)</f>
        <v>#DIV/0!</v>
      </c>
    </row>
    <row r="22" spans="1:12" ht="14.25" customHeight="1" x14ac:dyDescent="0.3">
      <c r="A22" s="59" t="s">
        <v>67</v>
      </c>
      <c r="B22" s="54"/>
      <c r="C22" s="114"/>
      <c r="D22" s="115"/>
      <c r="E22" s="116"/>
      <c r="F22" s="92"/>
      <c r="G22" s="61">
        <f t="shared" si="6"/>
        <v>0</v>
      </c>
      <c r="H22" s="17"/>
      <c r="I22" s="62">
        <f t="shared" si="7"/>
        <v>0</v>
      </c>
      <c r="J22" s="18"/>
      <c r="L22" s="90" t="e">
        <f t="shared" si="8"/>
        <v>#DIV/0!</v>
      </c>
    </row>
    <row r="23" spans="1:12" ht="14.25" customHeight="1" x14ac:dyDescent="0.3">
      <c r="A23" s="135" t="s">
        <v>6</v>
      </c>
      <c r="B23" s="134"/>
      <c r="C23" s="27"/>
      <c r="D23" s="27"/>
      <c r="E23" s="28"/>
      <c r="F23" s="27"/>
      <c r="G23" s="80">
        <f>SUM(G20:G22)</f>
        <v>7500</v>
      </c>
      <c r="H23" s="29">
        <f>SUM(H20:H22)</f>
        <v>0</v>
      </c>
      <c r="I23" s="45">
        <f>SUM(I20:I22)</f>
        <v>7500</v>
      </c>
      <c r="J23" s="24"/>
      <c r="L23" s="91" t="e">
        <f>SUM(L20:L22)</f>
        <v>#DIV/0!</v>
      </c>
    </row>
    <row r="24" spans="1:12" ht="21" x14ac:dyDescent="0.3">
      <c r="A24" s="30" t="s">
        <v>68</v>
      </c>
      <c r="B24" s="37" t="s">
        <v>35</v>
      </c>
      <c r="C24" s="31" t="s">
        <v>88</v>
      </c>
      <c r="D24" s="41" t="s">
        <v>27</v>
      </c>
      <c r="E24" s="42" t="s">
        <v>28</v>
      </c>
      <c r="F24" s="31"/>
      <c r="G24" s="32"/>
      <c r="H24" s="32"/>
      <c r="I24" s="25"/>
      <c r="J24" s="25"/>
      <c r="L24" s="90"/>
    </row>
    <row r="25" spans="1:12" ht="13" x14ac:dyDescent="0.3">
      <c r="A25" s="59" t="s">
        <v>69</v>
      </c>
      <c r="B25" s="56" t="s">
        <v>93</v>
      </c>
      <c r="C25" s="101" t="s">
        <v>92</v>
      </c>
      <c r="D25" s="95">
        <v>1</v>
      </c>
      <c r="E25" s="96">
        <v>10000</v>
      </c>
      <c r="F25" s="93"/>
      <c r="G25" s="18">
        <f>D25*E25</f>
        <v>10000</v>
      </c>
      <c r="H25" s="18"/>
      <c r="I25" s="19">
        <f>G25+H25</f>
        <v>10000</v>
      </c>
      <c r="J25" s="19"/>
      <c r="L25" s="90" t="e">
        <f t="shared" ref="L25:L27" si="9">ROUND(I25/$L$4,2)</f>
        <v>#DIV/0!</v>
      </c>
    </row>
    <row r="26" spans="1:12" ht="13" x14ac:dyDescent="0.3">
      <c r="A26" s="59" t="s">
        <v>70</v>
      </c>
      <c r="B26" s="54"/>
      <c r="C26" s="117"/>
      <c r="D26" s="104"/>
      <c r="E26" s="118"/>
      <c r="F26" s="93"/>
      <c r="G26" s="18">
        <f t="shared" ref="G26:G27" si="10">C26*D26*E26*F26</f>
        <v>0</v>
      </c>
      <c r="H26" s="65"/>
      <c r="I26" s="19">
        <f t="shared" ref="I26:I27" si="11">G26+H26</f>
        <v>0</v>
      </c>
      <c r="J26" s="19"/>
      <c r="L26" s="90" t="e">
        <f t="shared" si="9"/>
        <v>#DIV/0!</v>
      </c>
    </row>
    <row r="27" spans="1:12" ht="13" x14ac:dyDescent="0.3">
      <c r="A27" s="59" t="s">
        <v>71</v>
      </c>
      <c r="B27" s="54"/>
      <c r="C27" s="117"/>
      <c r="D27" s="104"/>
      <c r="E27" s="118"/>
      <c r="F27" s="93"/>
      <c r="G27" s="83">
        <f t="shared" si="10"/>
        <v>0</v>
      </c>
      <c r="H27" s="65"/>
      <c r="I27" s="19">
        <f t="shared" si="11"/>
        <v>0</v>
      </c>
      <c r="J27" s="19"/>
      <c r="L27" s="90" t="e">
        <f t="shared" si="9"/>
        <v>#DIV/0!</v>
      </c>
    </row>
    <row r="28" spans="1:12" ht="13" x14ac:dyDescent="0.3">
      <c r="A28" s="133" t="s">
        <v>9</v>
      </c>
      <c r="B28" s="134"/>
      <c r="C28" s="27"/>
      <c r="D28" s="27"/>
      <c r="E28" s="28"/>
      <c r="F28" s="27"/>
      <c r="G28" s="80">
        <f>SUM(G25:G27)</f>
        <v>10000</v>
      </c>
      <c r="H28" s="29">
        <f>SUM(H25:H27)</f>
        <v>0</v>
      </c>
      <c r="I28" s="29">
        <f>SUM(I25:I27)</f>
        <v>10000</v>
      </c>
      <c r="J28" s="24"/>
      <c r="L28" s="91" t="e">
        <f>SUM(L25:L27)</f>
        <v>#DIV/0!</v>
      </c>
    </row>
    <row r="29" spans="1:12" ht="21" x14ac:dyDescent="0.3">
      <c r="A29" s="30" t="s">
        <v>72</v>
      </c>
      <c r="B29" s="37" t="s">
        <v>37</v>
      </c>
      <c r="C29" s="31" t="s">
        <v>88</v>
      </c>
      <c r="D29" s="41" t="s">
        <v>27</v>
      </c>
      <c r="E29" s="42" t="s">
        <v>28</v>
      </c>
      <c r="F29" s="31"/>
      <c r="G29" s="32"/>
      <c r="H29" s="32"/>
      <c r="I29" s="25"/>
      <c r="J29" s="25"/>
      <c r="L29" s="90"/>
    </row>
    <row r="30" spans="1:12" ht="14.25" customHeight="1" x14ac:dyDescent="0.3">
      <c r="A30" s="59" t="s">
        <v>73</v>
      </c>
      <c r="B30" s="54" t="s">
        <v>12</v>
      </c>
      <c r="C30" s="102" t="s">
        <v>92</v>
      </c>
      <c r="D30" s="95">
        <v>5</v>
      </c>
      <c r="E30" s="100">
        <v>800</v>
      </c>
      <c r="F30" s="94"/>
      <c r="G30" s="18">
        <f>D30*E30</f>
        <v>4000</v>
      </c>
      <c r="H30" s="33"/>
      <c r="I30" s="19">
        <f>G30+H30</f>
        <v>4000</v>
      </c>
      <c r="J30" s="26"/>
      <c r="L30" s="90" t="e">
        <f t="shared" ref="L30:L32" si="12">ROUND(I30/$L$4,2)</f>
        <v>#DIV/0!</v>
      </c>
    </row>
    <row r="31" spans="1:12" ht="14.25" customHeight="1" x14ac:dyDescent="0.3">
      <c r="A31" s="59" t="s">
        <v>74</v>
      </c>
      <c r="B31" s="54"/>
      <c r="C31" s="103"/>
      <c r="D31" s="104"/>
      <c r="E31" s="105"/>
      <c r="F31" s="94"/>
      <c r="G31" s="18">
        <f t="shared" ref="G31:G32" si="13">C31*D31*E31*F31</f>
        <v>0</v>
      </c>
      <c r="H31" s="66"/>
      <c r="I31" s="19">
        <f t="shared" ref="I31:I32" si="14">G31+H31</f>
        <v>0</v>
      </c>
      <c r="J31" s="26"/>
      <c r="L31" s="90" t="e">
        <f t="shared" si="12"/>
        <v>#DIV/0!</v>
      </c>
    </row>
    <row r="32" spans="1:12" ht="14.25" customHeight="1" x14ac:dyDescent="0.3">
      <c r="A32" s="59" t="s">
        <v>75</v>
      </c>
      <c r="B32" s="54"/>
      <c r="C32" s="103"/>
      <c r="D32" s="104"/>
      <c r="E32" s="105"/>
      <c r="F32" s="94"/>
      <c r="G32" s="83">
        <f t="shared" si="13"/>
        <v>0</v>
      </c>
      <c r="H32" s="66"/>
      <c r="I32" s="19">
        <f t="shared" si="14"/>
        <v>0</v>
      </c>
      <c r="J32" s="26"/>
      <c r="L32" s="90" t="e">
        <f t="shared" si="12"/>
        <v>#DIV/0!</v>
      </c>
    </row>
    <row r="33" spans="1:12" ht="14.25" customHeight="1" x14ac:dyDescent="0.3">
      <c r="A33" s="133" t="s">
        <v>10</v>
      </c>
      <c r="B33" s="134"/>
      <c r="C33" s="27"/>
      <c r="D33" s="27"/>
      <c r="E33" s="28"/>
      <c r="F33" s="27"/>
      <c r="G33" s="80">
        <f>SUM(G30:G32)</f>
        <v>4000</v>
      </c>
      <c r="H33" s="29">
        <f>SUM(H30:H32)</f>
        <v>0</v>
      </c>
      <c r="I33" s="29">
        <f>SUM(I30:I32)</f>
        <v>4000</v>
      </c>
      <c r="J33" s="24"/>
      <c r="L33" s="91" t="e">
        <f>SUM(L30:L32)</f>
        <v>#DIV/0!</v>
      </c>
    </row>
    <row r="34" spans="1:12" ht="22.5" customHeight="1" x14ac:dyDescent="0.3">
      <c r="A34" s="30" t="s">
        <v>78</v>
      </c>
      <c r="B34" s="38" t="s">
        <v>36</v>
      </c>
      <c r="C34" s="31" t="s">
        <v>88</v>
      </c>
      <c r="D34" s="41" t="s">
        <v>27</v>
      </c>
      <c r="E34" s="42" t="s">
        <v>28</v>
      </c>
      <c r="F34" s="31"/>
      <c r="G34" s="32"/>
      <c r="H34" s="32"/>
      <c r="I34" s="71"/>
      <c r="J34" s="25"/>
      <c r="L34" s="90"/>
    </row>
    <row r="35" spans="1:12" ht="14.25" customHeight="1" x14ac:dyDescent="0.3">
      <c r="A35" s="59" t="s">
        <v>79</v>
      </c>
      <c r="B35" s="56" t="s">
        <v>98</v>
      </c>
      <c r="C35" s="86" t="s">
        <v>92</v>
      </c>
      <c r="D35" s="86">
        <v>5</v>
      </c>
      <c r="E35" s="87">
        <v>100</v>
      </c>
      <c r="F35" s="16"/>
      <c r="G35" s="17">
        <f>D35*E35</f>
        <v>500</v>
      </c>
      <c r="H35" s="17"/>
      <c r="I35" s="75">
        <f>G35+H35</f>
        <v>500</v>
      </c>
      <c r="J35" s="62"/>
      <c r="L35" s="90" t="e">
        <f t="shared" ref="L35:L37" si="15">ROUND(I35/$L$4,2)</f>
        <v>#DIV/0!</v>
      </c>
    </row>
    <row r="36" spans="1:12" ht="14.25" customHeight="1" x14ac:dyDescent="0.3">
      <c r="A36" s="59" t="s">
        <v>80</v>
      </c>
      <c r="B36" s="56" t="s">
        <v>99</v>
      </c>
      <c r="C36" s="14"/>
      <c r="D36" s="14"/>
      <c r="E36" s="15"/>
      <c r="F36" s="16"/>
      <c r="G36" s="17">
        <f t="shared" ref="G36:G37" si="16">D36*E36</f>
        <v>0</v>
      </c>
      <c r="H36" s="17"/>
      <c r="I36" s="75">
        <f t="shared" ref="I36:I37" si="17">G36+H36</f>
        <v>0</v>
      </c>
      <c r="J36" s="62"/>
      <c r="L36" s="90" t="e">
        <f t="shared" si="15"/>
        <v>#DIV/0!</v>
      </c>
    </row>
    <row r="37" spans="1:12" ht="14.25" customHeight="1" x14ac:dyDescent="0.3">
      <c r="A37" s="59" t="s">
        <v>81</v>
      </c>
      <c r="B37" s="56"/>
      <c r="C37" s="14"/>
      <c r="D37" s="14"/>
      <c r="E37" s="15"/>
      <c r="F37" s="16"/>
      <c r="G37" s="17">
        <f t="shared" si="16"/>
        <v>0</v>
      </c>
      <c r="H37" s="17"/>
      <c r="I37" s="75">
        <f t="shared" si="17"/>
        <v>0</v>
      </c>
      <c r="J37" s="62"/>
      <c r="L37" s="90" t="e">
        <f t="shared" si="15"/>
        <v>#DIV/0!</v>
      </c>
    </row>
    <row r="38" spans="1:12" ht="14.25" customHeight="1" x14ac:dyDescent="0.3">
      <c r="A38" s="133" t="s">
        <v>11</v>
      </c>
      <c r="B38" s="134"/>
      <c r="C38" s="72"/>
      <c r="D38" s="72"/>
      <c r="E38" s="73"/>
      <c r="F38" s="72"/>
      <c r="G38" s="80">
        <f>SUM(G35:G37)</f>
        <v>500</v>
      </c>
      <c r="H38" s="64">
        <f>SUM(H35:H37)</f>
        <v>0</v>
      </c>
      <c r="I38" s="74">
        <f>SUM(I35:I37)</f>
        <v>500</v>
      </c>
      <c r="J38" s="24"/>
      <c r="L38" s="91" t="e">
        <f>SUM(L35:L37)</f>
        <v>#DIV/0!</v>
      </c>
    </row>
    <row r="39" spans="1:12" ht="25" customHeight="1" x14ac:dyDescent="0.3">
      <c r="A39" s="30" t="s">
        <v>82</v>
      </c>
      <c r="B39" s="37" t="s">
        <v>7</v>
      </c>
      <c r="C39" s="31" t="s">
        <v>88</v>
      </c>
      <c r="D39" s="31" t="s">
        <v>90</v>
      </c>
      <c r="E39" s="42" t="s">
        <v>28</v>
      </c>
      <c r="F39" s="31" t="s">
        <v>89</v>
      </c>
      <c r="G39" s="32"/>
      <c r="H39" s="32"/>
      <c r="I39" s="71"/>
      <c r="J39" s="71"/>
      <c r="L39" s="90"/>
    </row>
    <row r="40" spans="1:12" ht="14.25" customHeight="1" x14ac:dyDescent="0.3">
      <c r="A40" s="77" t="s">
        <v>83</v>
      </c>
      <c r="B40" s="78" t="s">
        <v>8</v>
      </c>
      <c r="C40" s="89" t="s">
        <v>91</v>
      </c>
      <c r="D40" s="86">
        <v>6</v>
      </c>
      <c r="E40" s="87">
        <v>15000</v>
      </c>
      <c r="F40" s="88">
        <v>0.3</v>
      </c>
      <c r="G40" s="17">
        <f>D40*E40*F40</f>
        <v>27000</v>
      </c>
      <c r="H40" s="17"/>
      <c r="I40" s="75">
        <f>G40+H40</f>
        <v>27000</v>
      </c>
      <c r="J40" s="17"/>
      <c r="K40" s="34"/>
      <c r="L40" s="90" t="e">
        <f t="shared" ref="L40:L42" si="18">ROUND(I40/$L$4,2)</f>
        <v>#DIV/0!</v>
      </c>
    </row>
    <row r="41" spans="1:12" ht="14.25" customHeight="1" x14ac:dyDescent="0.3">
      <c r="A41" s="77" t="s">
        <v>84</v>
      </c>
      <c r="B41" s="84" t="s">
        <v>87</v>
      </c>
      <c r="C41" s="79"/>
      <c r="D41" s="14"/>
      <c r="E41" s="15"/>
      <c r="F41" s="16"/>
      <c r="G41" s="17">
        <f t="shared" ref="G41:G42" si="19">D41*E41*F41</f>
        <v>0</v>
      </c>
      <c r="H41" s="17"/>
      <c r="I41" s="75">
        <f t="shared" ref="I41:I42" si="20">G41+H41</f>
        <v>0</v>
      </c>
      <c r="J41" s="17"/>
      <c r="K41" s="34"/>
      <c r="L41" s="90" t="e">
        <f t="shared" si="18"/>
        <v>#DIV/0!</v>
      </c>
    </row>
    <row r="42" spans="1:12" ht="14.25" customHeight="1" x14ac:dyDescent="0.3">
      <c r="A42" s="77" t="s">
        <v>85</v>
      </c>
      <c r="B42" s="84" t="s">
        <v>100</v>
      </c>
      <c r="C42" s="79"/>
      <c r="D42" s="14"/>
      <c r="E42" s="15"/>
      <c r="F42" s="16"/>
      <c r="G42" s="17">
        <f t="shared" si="19"/>
        <v>0</v>
      </c>
      <c r="H42" s="17"/>
      <c r="I42" s="75">
        <f t="shared" si="20"/>
        <v>0</v>
      </c>
      <c r="J42" s="17"/>
      <c r="K42" s="34"/>
      <c r="L42" s="90" t="e">
        <f t="shared" si="18"/>
        <v>#DIV/0!</v>
      </c>
    </row>
    <row r="43" spans="1:12" ht="14.25" customHeight="1" x14ac:dyDescent="0.3">
      <c r="A43" s="133" t="s">
        <v>15</v>
      </c>
      <c r="B43" s="134"/>
      <c r="C43" s="72"/>
      <c r="D43" s="72"/>
      <c r="E43" s="73"/>
      <c r="F43" s="72"/>
      <c r="G43" s="80">
        <f>SUM(G40:G42)</f>
        <v>27000</v>
      </c>
      <c r="H43" s="64">
        <f>SUM(H40:H42)</f>
        <v>0</v>
      </c>
      <c r="I43" s="74">
        <f>SUM(I40:I42)</f>
        <v>27000</v>
      </c>
      <c r="J43" s="76"/>
      <c r="L43" s="91" t="e">
        <f>SUM(L40:L42)</f>
        <v>#DIV/0!</v>
      </c>
    </row>
    <row r="44" spans="1:12" ht="31" customHeight="1" x14ac:dyDescent="0.3">
      <c r="A44" s="122" t="s">
        <v>86</v>
      </c>
      <c r="B44" s="123" t="s">
        <v>94</v>
      </c>
      <c r="C44" s="124"/>
      <c r="D44" s="125"/>
      <c r="E44" s="126"/>
      <c r="F44" s="125"/>
      <c r="G44" s="127">
        <f>G18+G23+G28+G33+G38+G43</f>
        <v>70000</v>
      </c>
      <c r="H44" s="128">
        <f>H18+H23+H28+H33+H38+H43</f>
        <v>0</v>
      </c>
      <c r="I44" s="128">
        <f>I18+I23+I28+I33+I38+I43</f>
        <v>70000</v>
      </c>
      <c r="J44" s="128"/>
      <c r="L44" s="91" t="e">
        <f>L18+L23+L28+L33+L38+L43</f>
        <v>#DIV/0!</v>
      </c>
    </row>
    <row r="45" spans="1:12" ht="12" customHeight="1" x14ac:dyDescent="0.3">
      <c r="B45" s="35"/>
    </row>
    <row r="46" spans="1:12" ht="12" customHeight="1" x14ac:dyDescent="0.3">
      <c r="B46" s="35"/>
    </row>
    <row r="47" spans="1:12" ht="20.5" customHeight="1" x14ac:dyDescent="0.4">
      <c r="B47" s="120" t="s">
        <v>95</v>
      </c>
      <c r="G47" s="36"/>
    </row>
    <row r="48" spans="1:12" ht="12" customHeight="1" x14ac:dyDescent="0.3">
      <c r="B48" s="35"/>
      <c r="G48" s="36"/>
    </row>
    <row r="49" spans="2:7" ht="12" customHeight="1" x14ac:dyDescent="0.3">
      <c r="B49" s="35"/>
      <c r="G49" s="36"/>
    </row>
    <row r="50" spans="2:7" ht="12" customHeight="1" x14ac:dyDescent="0.3">
      <c r="B50" s="35"/>
    </row>
    <row r="51" spans="2:7" ht="12" customHeight="1" x14ac:dyDescent="0.3">
      <c r="B51" s="35"/>
    </row>
    <row r="52" spans="2:7" ht="12" customHeight="1" x14ac:dyDescent="0.3">
      <c r="B52" s="35"/>
    </row>
    <row r="53" spans="2:7" ht="12" customHeight="1" x14ac:dyDescent="0.3">
      <c r="B53" s="35"/>
    </row>
    <row r="54" spans="2:7" ht="12" customHeight="1" x14ac:dyDescent="0.3">
      <c r="B54" s="35"/>
    </row>
    <row r="55" spans="2:7" ht="12" customHeight="1" x14ac:dyDescent="0.3">
      <c r="B55" s="35"/>
    </row>
    <row r="56" spans="2:7" ht="12" customHeight="1" x14ac:dyDescent="0.3">
      <c r="B56" s="35"/>
    </row>
    <row r="57" spans="2:7" ht="12" customHeight="1" x14ac:dyDescent="0.3">
      <c r="B57" s="35"/>
    </row>
    <row r="58" spans="2:7" ht="12" customHeight="1" x14ac:dyDescent="0.3">
      <c r="B58" s="35"/>
    </row>
    <row r="59" spans="2:7" ht="12" customHeight="1" x14ac:dyDescent="0.3">
      <c r="B59" s="35"/>
    </row>
    <row r="60" spans="2:7" ht="12" customHeight="1" x14ac:dyDescent="0.3">
      <c r="B60" s="35"/>
    </row>
    <row r="61" spans="2:7" ht="12" customHeight="1" x14ac:dyDescent="0.3">
      <c r="B61" s="35"/>
    </row>
    <row r="62" spans="2:7" ht="12" customHeight="1" x14ac:dyDescent="0.3">
      <c r="B62" s="35"/>
    </row>
    <row r="63" spans="2:7" ht="12" customHeight="1" x14ac:dyDescent="0.3">
      <c r="B63" s="35"/>
    </row>
    <row r="64" spans="2:7" ht="12" customHeight="1" x14ac:dyDescent="0.3">
      <c r="B64" s="35"/>
    </row>
    <row r="65" spans="2:2" ht="12" customHeight="1" x14ac:dyDescent="0.3">
      <c r="B65" s="35"/>
    </row>
    <row r="66" spans="2:2" ht="12" customHeight="1" x14ac:dyDescent="0.3">
      <c r="B66" s="35"/>
    </row>
    <row r="67" spans="2:2" ht="12" customHeight="1" x14ac:dyDescent="0.3">
      <c r="B67" s="35"/>
    </row>
    <row r="68" spans="2:2" ht="12" customHeight="1" x14ac:dyDescent="0.3">
      <c r="B68" s="35"/>
    </row>
    <row r="69" spans="2:2" ht="12" customHeight="1" x14ac:dyDescent="0.3">
      <c r="B69" s="35"/>
    </row>
    <row r="70" spans="2:2" ht="12" customHeight="1" x14ac:dyDescent="0.3">
      <c r="B70" s="35"/>
    </row>
    <row r="71" spans="2:2" ht="12" customHeight="1" x14ac:dyDescent="0.3">
      <c r="B71" s="35"/>
    </row>
    <row r="72" spans="2:2" ht="12" customHeight="1" x14ac:dyDescent="0.3">
      <c r="B72" s="35"/>
    </row>
    <row r="73" spans="2:2" ht="12" customHeight="1" x14ac:dyDescent="0.3">
      <c r="B73" s="35"/>
    </row>
    <row r="74" spans="2:2" ht="12" customHeight="1" x14ac:dyDescent="0.3">
      <c r="B74" s="35"/>
    </row>
    <row r="75" spans="2:2" ht="12" customHeight="1" x14ac:dyDescent="0.3">
      <c r="B75" s="35"/>
    </row>
    <row r="76" spans="2:2" ht="12" customHeight="1" x14ac:dyDescent="0.3">
      <c r="B76" s="35"/>
    </row>
    <row r="77" spans="2:2" ht="12" customHeight="1" x14ac:dyDescent="0.3">
      <c r="B77" s="35"/>
    </row>
    <row r="78" spans="2:2" ht="12" customHeight="1" x14ac:dyDescent="0.3">
      <c r="B78" s="35"/>
    </row>
    <row r="79" spans="2:2" ht="12" customHeight="1" x14ac:dyDescent="0.3">
      <c r="B79" s="35"/>
    </row>
    <row r="80" spans="2:2" ht="12" customHeight="1" x14ac:dyDescent="0.3">
      <c r="B80" s="35"/>
    </row>
    <row r="81" spans="2:2" ht="12" customHeight="1" x14ac:dyDescent="0.3">
      <c r="B81" s="35"/>
    </row>
    <row r="82" spans="2:2" ht="12" customHeight="1" x14ac:dyDescent="0.3">
      <c r="B82" s="35"/>
    </row>
    <row r="83" spans="2:2" ht="12" customHeight="1" x14ac:dyDescent="0.3">
      <c r="B83" s="35"/>
    </row>
    <row r="84" spans="2:2" ht="12" customHeight="1" x14ac:dyDescent="0.3">
      <c r="B84" s="35"/>
    </row>
    <row r="85" spans="2:2" ht="12" customHeight="1" x14ac:dyDescent="0.3">
      <c r="B85" s="35"/>
    </row>
    <row r="86" spans="2:2" ht="12" customHeight="1" x14ac:dyDescent="0.3">
      <c r="B86" s="35"/>
    </row>
    <row r="87" spans="2:2" ht="12" customHeight="1" x14ac:dyDescent="0.3">
      <c r="B87" s="35"/>
    </row>
    <row r="88" spans="2:2" ht="12" customHeight="1" x14ac:dyDescent="0.3">
      <c r="B88" s="35"/>
    </row>
    <row r="89" spans="2:2" ht="12" customHeight="1" x14ac:dyDescent="0.3">
      <c r="B89" s="35"/>
    </row>
    <row r="90" spans="2:2" ht="12" customHeight="1" x14ac:dyDescent="0.3">
      <c r="B90" s="35"/>
    </row>
    <row r="91" spans="2:2" ht="12" customHeight="1" x14ac:dyDescent="0.3">
      <c r="B91" s="35"/>
    </row>
    <row r="92" spans="2:2" ht="12" customHeight="1" x14ac:dyDescent="0.3">
      <c r="B92" s="35"/>
    </row>
    <row r="93" spans="2:2" ht="12" customHeight="1" x14ac:dyDescent="0.3">
      <c r="B93" s="35"/>
    </row>
    <row r="94" spans="2:2" ht="12" customHeight="1" x14ac:dyDescent="0.3">
      <c r="B94" s="35"/>
    </row>
    <row r="95" spans="2:2" ht="12" customHeight="1" x14ac:dyDescent="0.3">
      <c r="B95" s="35"/>
    </row>
    <row r="96" spans="2:2" ht="12" customHeight="1" x14ac:dyDescent="0.3">
      <c r="B96" s="35"/>
    </row>
    <row r="97" spans="2:2" ht="12" customHeight="1" x14ac:dyDescent="0.3">
      <c r="B97" s="35"/>
    </row>
    <row r="98" spans="2:2" ht="12" customHeight="1" x14ac:dyDescent="0.3">
      <c r="B98" s="35"/>
    </row>
    <row r="99" spans="2:2" ht="12" customHeight="1" x14ac:dyDescent="0.3">
      <c r="B99" s="35"/>
    </row>
    <row r="100" spans="2:2" ht="12" customHeight="1" x14ac:dyDescent="0.3">
      <c r="B100" s="35"/>
    </row>
    <row r="101" spans="2:2" ht="12" customHeight="1" x14ac:dyDescent="0.3">
      <c r="B101" s="35"/>
    </row>
    <row r="102" spans="2:2" ht="12" customHeight="1" x14ac:dyDescent="0.3">
      <c r="B102" s="35"/>
    </row>
    <row r="103" spans="2:2" ht="12" customHeight="1" x14ac:dyDescent="0.3">
      <c r="B103" s="35"/>
    </row>
    <row r="104" spans="2:2" ht="12" customHeight="1" x14ac:dyDescent="0.3">
      <c r="B104" s="35"/>
    </row>
    <row r="105" spans="2:2" ht="12" customHeight="1" x14ac:dyDescent="0.3">
      <c r="B105" s="35"/>
    </row>
    <row r="106" spans="2:2" ht="12" customHeight="1" x14ac:dyDescent="0.3">
      <c r="B106" s="35"/>
    </row>
    <row r="107" spans="2:2" ht="12" customHeight="1" x14ac:dyDescent="0.3">
      <c r="B107" s="35"/>
    </row>
    <row r="108" spans="2:2" ht="12" customHeight="1" x14ac:dyDescent="0.3">
      <c r="B108" s="35"/>
    </row>
    <row r="109" spans="2:2" ht="12" customHeight="1" x14ac:dyDescent="0.3">
      <c r="B109" s="35"/>
    </row>
    <row r="110" spans="2:2" ht="12" customHeight="1" x14ac:dyDescent="0.3">
      <c r="B110" s="35"/>
    </row>
    <row r="111" spans="2:2" ht="12" customHeight="1" x14ac:dyDescent="0.3">
      <c r="B111" s="35"/>
    </row>
    <row r="112" spans="2:2" ht="12" customHeight="1" x14ac:dyDescent="0.3">
      <c r="B112" s="35"/>
    </row>
    <row r="113" spans="2:2" ht="12" customHeight="1" x14ac:dyDescent="0.3">
      <c r="B113" s="35"/>
    </row>
    <row r="114" spans="2:2" ht="12" customHeight="1" x14ac:dyDescent="0.3">
      <c r="B114" s="35"/>
    </row>
    <row r="115" spans="2:2" ht="12" customHeight="1" x14ac:dyDescent="0.3">
      <c r="B115" s="35"/>
    </row>
    <row r="116" spans="2:2" ht="12" customHeight="1" x14ac:dyDescent="0.3">
      <c r="B116" s="35"/>
    </row>
    <row r="117" spans="2:2" ht="12" customHeight="1" x14ac:dyDescent="0.3">
      <c r="B117" s="35"/>
    </row>
    <row r="118" spans="2:2" ht="12" customHeight="1" x14ac:dyDescent="0.3">
      <c r="B118" s="35"/>
    </row>
    <row r="119" spans="2:2" ht="12" customHeight="1" x14ac:dyDescent="0.3">
      <c r="B119" s="35"/>
    </row>
    <row r="120" spans="2:2" ht="12" customHeight="1" x14ac:dyDescent="0.3">
      <c r="B120" s="35"/>
    </row>
    <row r="121" spans="2:2" ht="12" customHeight="1" x14ac:dyDescent="0.3">
      <c r="B121" s="35"/>
    </row>
    <row r="122" spans="2:2" ht="12" customHeight="1" x14ac:dyDescent="0.3">
      <c r="B122" s="35"/>
    </row>
    <row r="123" spans="2:2" ht="12" customHeight="1" x14ac:dyDescent="0.3">
      <c r="B123" s="35"/>
    </row>
    <row r="124" spans="2:2" ht="12" customHeight="1" x14ac:dyDescent="0.3">
      <c r="B124" s="35"/>
    </row>
    <row r="125" spans="2:2" ht="12" customHeight="1" x14ac:dyDescent="0.3">
      <c r="B125" s="35"/>
    </row>
    <row r="126" spans="2:2" ht="12" customHeight="1" x14ac:dyDescent="0.3">
      <c r="B126" s="35"/>
    </row>
    <row r="127" spans="2:2" ht="12" customHeight="1" x14ac:dyDescent="0.3">
      <c r="B127" s="35"/>
    </row>
    <row r="128" spans="2:2" ht="12" customHeight="1" x14ac:dyDescent="0.3">
      <c r="B128" s="35"/>
    </row>
    <row r="129" spans="2:2" ht="12" customHeight="1" x14ac:dyDescent="0.3">
      <c r="B129" s="35"/>
    </row>
    <row r="130" spans="2:2" ht="12" customHeight="1" x14ac:dyDescent="0.3">
      <c r="B130" s="35"/>
    </row>
    <row r="131" spans="2:2" ht="12" customHeight="1" x14ac:dyDescent="0.3">
      <c r="B131" s="35"/>
    </row>
    <row r="132" spans="2:2" ht="12" customHeight="1" x14ac:dyDescent="0.3">
      <c r="B132" s="35"/>
    </row>
    <row r="133" spans="2:2" ht="12" customHeight="1" x14ac:dyDescent="0.3">
      <c r="B133" s="35"/>
    </row>
    <row r="134" spans="2:2" ht="12" customHeight="1" x14ac:dyDescent="0.3">
      <c r="B134" s="35"/>
    </row>
    <row r="135" spans="2:2" ht="12" customHeight="1" x14ac:dyDescent="0.3">
      <c r="B135" s="35"/>
    </row>
    <row r="136" spans="2:2" ht="12" customHeight="1" x14ac:dyDescent="0.3">
      <c r="B136" s="35"/>
    </row>
    <row r="137" spans="2:2" ht="12" customHeight="1" x14ac:dyDescent="0.3">
      <c r="B137" s="35"/>
    </row>
    <row r="138" spans="2:2" ht="12" customHeight="1" x14ac:dyDescent="0.3">
      <c r="B138" s="35"/>
    </row>
    <row r="139" spans="2:2" ht="12" customHeight="1" x14ac:dyDescent="0.3">
      <c r="B139" s="35"/>
    </row>
    <row r="140" spans="2:2" ht="12" customHeight="1" x14ac:dyDescent="0.3">
      <c r="B140" s="35"/>
    </row>
    <row r="141" spans="2:2" ht="12" customHeight="1" x14ac:dyDescent="0.3">
      <c r="B141" s="35"/>
    </row>
    <row r="142" spans="2:2" ht="12" customHeight="1" x14ac:dyDescent="0.3">
      <c r="B142" s="35"/>
    </row>
    <row r="143" spans="2:2" ht="12" customHeight="1" x14ac:dyDescent="0.3">
      <c r="B143" s="35"/>
    </row>
    <row r="144" spans="2:2" ht="12" customHeight="1" x14ac:dyDescent="0.3">
      <c r="B144" s="35"/>
    </row>
    <row r="145" spans="2:2" ht="12" customHeight="1" x14ac:dyDescent="0.3">
      <c r="B145" s="35"/>
    </row>
    <row r="146" spans="2:2" ht="12" customHeight="1" x14ac:dyDescent="0.3">
      <c r="B146" s="35"/>
    </row>
    <row r="147" spans="2:2" ht="12" customHeight="1" x14ac:dyDescent="0.3">
      <c r="B147" s="35"/>
    </row>
    <row r="148" spans="2:2" ht="12" customHeight="1" x14ac:dyDescent="0.3">
      <c r="B148" s="35"/>
    </row>
    <row r="149" spans="2:2" ht="12" customHeight="1" x14ac:dyDescent="0.3">
      <c r="B149" s="35"/>
    </row>
    <row r="150" spans="2:2" ht="12" customHeight="1" x14ac:dyDescent="0.3">
      <c r="B150" s="35"/>
    </row>
    <row r="151" spans="2:2" ht="12" customHeight="1" x14ac:dyDescent="0.3">
      <c r="B151" s="35"/>
    </row>
    <row r="152" spans="2:2" ht="12" customHeight="1" x14ac:dyDescent="0.3">
      <c r="B152" s="35"/>
    </row>
    <row r="153" spans="2:2" ht="12" customHeight="1" x14ac:dyDescent="0.3">
      <c r="B153" s="35"/>
    </row>
    <row r="154" spans="2:2" ht="12" customHeight="1" x14ac:dyDescent="0.3">
      <c r="B154" s="35"/>
    </row>
    <row r="155" spans="2:2" ht="12" customHeight="1" x14ac:dyDescent="0.3">
      <c r="B155" s="35"/>
    </row>
    <row r="156" spans="2:2" ht="12" customHeight="1" x14ac:dyDescent="0.3">
      <c r="B156" s="35"/>
    </row>
    <row r="157" spans="2:2" ht="12" customHeight="1" x14ac:dyDescent="0.3">
      <c r="B157" s="35"/>
    </row>
    <row r="158" spans="2:2" ht="12" customHeight="1" x14ac:dyDescent="0.3">
      <c r="B158" s="35"/>
    </row>
    <row r="159" spans="2:2" ht="12" customHeight="1" x14ac:dyDescent="0.3">
      <c r="B159" s="35"/>
    </row>
    <row r="160" spans="2:2" ht="12" customHeight="1" x14ac:dyDescent="0.3">
      <c r="B160" s="35"/>
    </row>
    <row r="161" spans="2:2" ht="12" customHeight="1" x14ac:dyDescent="0.3">
      <c r="B161" s="35"/>
    </row>
    <row r="162" spans="2:2" ht="12" customHeight="1" x14ac:dyDescent="0.3">
      <c r="B162" s="35"/>
    </row>
    <row r="163" spans="2:2" ht="12" customHeight="1" x14ac:dyDescent="0.3">
      <c r="B163" s="35"/>
    </row>
    <row r="164" spans="2:2" ht="12" customHeight="1" x14ac:dyDescent="0.3">
      <c r="B164" s="35"/>
    </row>
    <row r="165" spans="2:2" ht="12" customHeight="1" x14ac:dyDescent="0.3">
      <c r="B165" s="35"/>
    </row>
    <row r="166" spans="2:2" ht="12" customHeight="1" x14ac:dyDescent="0.3">
      <c r="B166" s="35"/>
    </row>
    <row r="167" spans="2:2" ht="12" customHeight="1" x14ac:dyDescent="0.3">
      <c r="B167" s="35"/>
    </row>
    <row r="168" spans="2:2" ht="12" customHeight="1" x14ac:dyDescent="0.3">
      <c r="B168" s="35"/>
    </row>
    <row r="169" spans="2:2" ht="12" customHeight="1" x14ac:dyDescent="0.3">
      <c r="B169" s="35"/>
    </row>
    <row r="170" spans="2:2" ht="12" customHeight="1" x14ac:dyDescent="0.3">
      <c r="B170" s="35"/>
    </row>
    <row r="171" spans="2:2" ht="12" customHeight="1" x14ac:dyDescent="0.3">
      <c r="B171" s="35"/>
    </row>
    <row r="172" spans="2:2" ht="12" customHeight="1" x14ac:dyDescent="0.3">
      <c r="B172" s="35"/>
    </row>
    <row r="173" spans="2:2" ht="12" customHeight="1" x14ac:dyDescent="0.3">
      <c r="B173" s="35"/>
    </row>
    <row r="174" spans="2:2" ht="12" customHeight="1" x14ac:dyDescent="0.3">
      <c r="B174" s="35"/>
    </row>
    <row r="175" spans="2:2" ht="12" customHeight="1" x14ac:dyDescent="0.3">
      <c r="B175" s="35"/>
    </row>
    <row r="176" spans="2:2" ht="12" customHeight="1" x14ac:dyDescent="0.3">
      <c r="B176" s="35"/>
    </row>
    <row r="177" spans="2:2" ht="12" customHeight="1" x14ac:dyDescent="0.3">
      <c r="B177" s="35"/>
    </row>
    <row r="178" spans="2:2" ht="12" customHeight="1" x14ac:dyDescent="0.3">
      <c r="B178" s="35"/>
    </row>
    <row r="179" spans="2:2" ht="12" customHeight="1" x14ac:dyDescent="0.3">
      <c r="B179" s="35"/>
    </row>
    <row r="180" spans="2:2" ht="12" customHeight="1" x14ac:dyDescent="0.3">
      <c r="B180" s="35"/>
    </row>
    <row r="181" spans="2:2" ht="12" customHeight="1" x14ac:dyDescent="0.3">
      <c r="B181" s="35"/>
    </row>
    <row r="182" spans="2:2" ht="12" customHeight="1" x14ac:dyDescent="0.3">
      <c r="B182" s="35"/>
    </row>
    <row r="183" spans="2:2" ht="12" customHeight="1" x14ac:dyDescent="0.3">
      <c r="B183" s="35"/>
    </row>
    <row r="184" spans="2:2" ht="12" customHeight="1" x14ac:dyDescent="0.3">
      <c r="B184" s="35"/>
    </row>
    <row r="185" spans="2:2" ht="12" customHeight="1" x14ac:dyDescent="0.3">
      <c r="B185" s="35"/>
    </row>
    <row r="186" spans="2:2" ht="12" customHeight="1" x14ac:dyDescent="0.3">
      <c r="B186" s="35"/>
    </row>
    <row r="187" spans="2:2" ht="12" customHeight="1" x14ac:dyDescent="0.3">
      <c r="B187" s="35"/>
    </row>
    <row r="188" spans="2:2" ht="12" customHeight="1" x14ac:dyDescent="0.3">
      <c r="B188" s="35"/>
    </row>
    <row r="189" spans="2:2" ht="12" customHeight="1" x14ac:dyDescent="0.3">
      <c r="B189" s="35"/>
    </row>
    <row r="190" spans="2:2" ht="12" customHeight="1" x14ac:dyDescent="0.3">
      <c r="B190" s="35"/>
    </row>
    <row r="191" spans="2:2" ht="12" customHeight="1" x14ac:dyDescent="0.3">
      <c r="B191" s="35"/>
    </row>
    <row r="192" spans="2:2" ht="12" customHeight="1" x14ac:dyDescent="0.3">
      <c r="B192" s="35"/>
    </row>
    <row r="193" spans="2:2" ht="12" customHeight="1" x14ac:dyDescent="0.3">
      <c r="B193" s="35"/>
    </row>
    <row r="194" spans="2:2" ht="12" customHeight="1" x14ac:dyDescent="0.3">
      <c r="B194" s="35"/>
    </row>
    <row r="195" spans="2:2" ht="12" customHeight="1" x14ac:dyDescent="0.3">
      <c r="B195" s="35"/>
    </row>
    <row r="196" spans="2:2" ht="12" customHeight="1" x14ac:dyDescent="0.3">
      <c r="B196" s="35"/>
    </row>
    <row r="197" spans="2:2" ht="12" customHeight="1" x14ac:dyDescent="0.3">
      <c r="B197" s="35"/>
    </row>
    <row r="198" spans="2:2" ht="12" customHeight="1" x14ac:dyDescent="0.3">
      <c r="B198" s="35"/>
    </row>
    <row r="199" spans="2:2" ht="12" customHeight="1" x14ac:dyDescent="0.3">
      <c r="B199" s="35"/>
    </row>
    <row r="200" spans="2:2" ht="12" customHeight="1" x14ac:dyDescent="0.3">
      <c r="B200" s="35"/>
    </row>
    <row r="201" spans="2:2" ht="12" customHeight="1" x14ac:dyDescent="0.3">
      <c r="B201" s="35"/>
    </row>
    <row r="202" spans="2:2" ht="12" customHeight="1" x14ac:dyDescent="0.3">
      <c r="B202" s="35"/>
    </row>
    <row r="203" spans="2:2" ht="12" customHeight="1" x14ac:dyDescent="0.3">
      <c r="B203" s="35"/>
    </row>
    <row r="204" spans="2:2" ht="12" customHeight="1" x14ac:dyDescent="0.3">
      <c r="B204" s="35"/>
    </row>
    <row r="205" spans="2:2" ht="12" customHeight="1" x14ac:dyDescent="0.3">
      <c r="B205" s="35"/>
    </row>
    <row r="206" spans="2:2" ht="12" customHeight="1" x14ac:dyDescent="0.3">
      <c r="B206" s="35"/>
    </row>
    <row r="207" spans="2:2" ht="12" customHeight="1" x14ac:dyDescent="0.3">
      <c r="B207" s="35"/>
    </row>
    <row r="208" spans="2:2" ht="12" customHeight="1" x14ac:dyDescent="0.3">
      <c r="B208" s="35"/>
    </row>
    <row r="209" spans="2:2" ht="12" customHeight="1" x14ac:dyDescent="0.3">
      <c r="B209" s="35"/>
    </row>
    <row r="210" spans="2:2" ht="12" customHeight="1" x14ac:dyDescent="0.3">
      <c r="B210" s="35"/>
    </row>
    <row r="211" spans="2:2" ht="12" customHeight="1" x14ac:dyDescent="0.3">
      <c r="B211" s="35"/>
    </row>
    <row r="212" spans="2:2" ht="12" customHeight="1" x14ac:dyDescent="0.3">
      <c r="B212" s="35"/>
    </row>
    <row r="213" spans="2:2" ht="12" customHeight="1" x14ac:dyDescent="0.3">
      <c r="B213" s="35"/>
    </row>
    <row r="214" spans="2:2" ht="12" customHeight="1" x14ac:dyDescent="0.3">
      <c r="B214" s="35"/>
    </row>
    <row r="215" spans="2:2" ht="12" customHeight="1" x14ac:dyDescent="0.3">
      <c r="B215" s="35"/>
    </row>
    <row r="216" spans="2:2" ht="12" customHeight="1" x14ac:dyDescent="0.3">
      <c r="B216" s="35"/>
    </row>
    <row r="217" spans="2:2" ht="12" customHeight="1" x14ac:dyDescent="0.3">
      <c r="B217" s="35"/>
    </row>
    <row r="218" spans="2:2" ht="12" customHeight="1" x14ac:dyDescent="0.3">
      <c r="B218" s="35"/>
    </row>
    <row r="219" spans="2:2" ht="12" customHeight="1" x14ac:dyDescent="0.3">
      <c r="B219" s="35"/>
    </row>
    <row r="220" spans="2:2" ht="12" customHeight="1" x14ac:dyDescent="0.3">
      <c r="B220" s="35"/>
    </row>
    <row r="221" spans="2:2" ht="12" customHeight="1" x14ac:dyDescent="0.3">
      <c r="B221" s="35"/>
    </row>
    <row r="222" spans="2:2" ht="12" customHeight="1" x14ac:dyDescent="0.3">
      <c r="B222" s="35"/>
    </row>
    <row r="223" spans="2:2" ht="12" customHeight="1" x14ac:dyDescent="0.3">
      <c r="B223" s="35"/>
    </row>
    <row r="224" spans="2:2" ht="12" customHeight="1" x14ac:dyDescent="0.3">
      <c r="B224" s="35"/>
    </row>
    <row r="225" spans="2:2" ht="12" customHeight="1" x14ac:dyDescent="0.3">
      <c r="B225" s="35"/>
    </row>
    <row r="226" spans="2:2" ht="12" customHeight="1" x14ac:dyDescent="0.3">
      <c r="B226" s="35"/>
    </row>
    <row r="227" spans="2:2" ht="12" customHeight="1" x14ac:dyDescent="0.3">
      <c r="B227" s="35"/>
    </row>
    <row r="228" spans="2:2" ht="12" customHeight="1" x14ac:dyDescent="0.3">
      <c r="B228" s="35"/>
    </row>
    <row r="229" spans="2:2" ht="12" customHeight="1" x14ac:dyDescent="0.3">
      <c r="B229" s="35"/>
    </row>
    <row r="230" spans="2:2" ht="12" customHeight="1" x14ac:dyDescent="0.3">
      <c r="B230" s="35"/>
    </row>
    <row r="231" spans="2:2" ht="12" customHeight="1" x14ac:dyDescent="0.3">
      <c r="B231" s="35"/>
    </row>
    <row r="232" spans="2:2" ht="12" customHeight="1" x14ac:dyDescent="0.3">
      <c r="B232" s="35"/>
    </row>
    <row r="233" spans="2:2" ht="12" customHeight="1" x14ac:dyDescent="0.3">
      <c r="B233" s="35"/>
    </row>
    <row r="234" spans="2:2" ht="12" customHeight="1" x14ac:dyDescent="0.3">
      <c r="B234" s="35"/>
    </row>
    <row r="235" spans="2:2" ht="12" customHeight="1" x14ac:dyDescent="0.3">
      <c r="B235" s="35"/>
    </row>
    <row r="236" spans="2:2" ht="12" customHeight="1" x14ac:dyDescent="0.3">
      <c r="B236" s="35"/>
    </row>
    <row r="237" spans="2:2" ht="12" customHeight="1" x14ac:dyDescent="0.3">
      <c r="B237" s="35"/>
    </row>
    <row r="238" spans="2:2" ht="12" customHeight="1" x14ac:dyDescent="0.3">
      <c r="B238" s="35"/>
    </row>
    <row r="239" spans="2:2" ht="12" customHeight="1" x14ac:dyDescent="0.3">
      <c r="B239" s="35"/>
    </row>
    <row r="240" spans="2:2" ht="12" customHeight="1" x14ac:dyDescent="0.3">
      <c r="B240" s="35"/>
    </row>
    <row r="241" spans="2:2" ht="12" customHeight="1" x14ac:dyDescent="0.3">
      <c r="B241" s="35"/>
    </row>
    <row r="242" spans="2:2" ht="12" customHeight="1" x14ac:dyDescent="0.3">
      <c r="B242" s="35"/>
    </row>
    <row r="243" spans="2:2" ht="12" customHeight="1" x14ac:dyDescent="0.3">
      <c r="B243" s="35"/>
    </row>
    <row r="244" spans="2:2" ht="12" customHeight="1" x14ac:dyDescent="0.3">
      <c r="B244" s="35"/>
    </row>
    <row r="245" spans="2:2" ht="12" customHeight="1" x14ac:dyDescent="0.3">
      <c r="B245" s="35"/>
    </row>
    <row r="246" spans="2:2" ht="12" customHeight="1" x14ac:dyDescent="0.3">
      <c r="B246" s="35"/>
    </row>
    <row r="247" spans="2:2" ht="12" customHeight="1" x14ac:dyDescent="0.3">
      <c r="B247" s="35"/>
    </row>
    <row r="248" spans="2:2" ht="12" customHeight="1" x14ac:dyDescent="0.3">
      <c r="B248" s="35"/>
    </row>
    <row r="249" spans="2:2" ht="12" customHeight="1" x14ac:dyDescent="0.3">
      <c r="B249" s="35"/>
    </row>
    <row r="250" spans="2:2" ht="12" customHeight="1" x14ac:dyDescent="0.3">
      <c r="B250" s="35"/>
    </row>
    <row r="251" spans="2:2" ht="12" customHeight="1" x14ac:dyDescent="0.3">
      <c r="B251" s="35"/>
    </row>
    <row r="252" spans="2:2" ht="12" customHeight="1" x14ac:dyDescent="0.3">
      <c r="B252" s="35"/>
    </row>
    <row r="253" spans="2:2" ht="12" customHeight="1" x14ac:dyDescent="0.3">
      <c r="B253" s="35"/>
    </row>
    <row r="254" spans="2:2" ht="12" customHeight="1" x14ac:dyDescent="0.3">
      <c r="B254" s="35"/>
    </row>
    <row r="255" spans="2:2" ht="12" customHeight="1" x14ac:dyDescent="0.3">
      <c r="B255" s="35"/>
    </row>
    <row r="256" spans="2:2" ht="12" customHeight="1" x14ac:dyDescent="0.3">
      <c r="B256" s="35"/>
    </row>
    <row r="257" spans="2:2" ht="12" customHeight="1" x14ac:dyDescent="0.3">
      <c r="B257" s="35"/>
    </row>
    <row r="258" spans="2:2" ht="12" customHeight="1" x14ac:dyDescent="0.3">
      <c r="B258" s="35"/>
    </row>
    <row r="259" spans="2:2" ht="12" customHeight="1" x14ac:dyDescent="0.3">
      <c r="B259" s="35"/>
    </row>
    <row r="260" spans="2:2" ht="12" customHeight="1" x14ac:dyDescent="0.3">
      <c r="B260" s="35"/>
    </row>
    <row r="261" spans="2:2" ht="12" customHeight="1" x14ac:dyDescent="0.3">
      <c r="B261" s="35"/>
    </row>
    <row r="262" spans="2:2" ht="12" customHeight="1" x14ac:dyDescent="0.3">
      <c r="B262" s="35"/>
    </row>
    <row r="263" spans="2:2" ht="12" customHeight="1" x14ac:dyDescent="0.3">
      <c r="B263" s="35"/>
    </row>
    <row r="264" spans="2:2" ht="12" customHeight="1" x14ac:dyDescent="0.3">
      <c r="B264" s="35"/>
    </row>
    <row r="265" spans="2:2" ht="12" customHeight="1" x14ac:dyDescent="0.3">
      <c r="B265" s="35"/>
    </row>
    <row r="266" spans="2:2" ht="12" customHeight="1" x14ac:dyDescent="0.3">
      <c r="B266" s="35"/>
    </row>
    <row r="267" spans="2:2" ht="12" customHeight="1" x14ac:dyDescent="0.3">
      <c r="B267" s="35"/>
    </row>
    <row r="268" spans="2:2" ht="12" customHeight="1" x14ac:dyDescent="0.3">
      <c r="B268" s="35"/>
    </row>
    <row r="269" spans="2:2" ht="12" customHeight="1" x14ac:dyDescent="0.3">
      <c r="B269" s="35"/>
    </row>
    <row r="270" spans="2:2" ht="12" customHeight="1" x14ac:dyDescent="0.3">
      <c r="B270" s="35"/>
    </row>
    <row r="271" spans="2:2" ht="12" customHeight="1" x14ac:dyDescent="0.3">
      <c r="B271" s="35"/>
    </row>
    <row r="272" spans="2:2" ht="12" customHeight="1" x14ac:dyDescent="0.3">
      <c r="B272" s="35"/>
    </row>
    <row r="273" spans="2:2" ht="12" customHeight="1" x14ac:dyDescent="0.3">
      <c r="B273" s="35"/>
    </row>
    <row r="274" spans="2:2" ht="12" customHeight="1" x14ac:dyDescent="0.3">
      <c r="B274" s="35"/>
    </row>
    <row r="275" spans="2:2" ht="12" customHeight="1" x14ac:dyDescent="0.3">
      <c r="B275" s="35"/>
    </row>
    <row r="276" spans="2:2" ht="12" customHeight="1" x14ac:dyDescent="0.3">
      <c r="B276" s="35"/>
    </row>
    <row r="277" spans="2:2" ht="12" customHeight="1" x14ac:dyDescent="0.3">
      <c r="B277" s="35"/>
    </row>
    <row r="278" spans="2:2" ht="12" customHeight="1" x14ac:dyDescent="0.3">
      <c r="B278" s="35"/>
    </row>
    <row r="279" spans="2:2" ht="12" customHeight="1" x14ac:dyDescent="0.3">
      <c r="B279" s="35"/>
    </row>
    <row r="280" spans="2:2" ht="12" customHeight="1" x14ac:dyDescent="0.3">
      <c r="B280" s="35"/>
    </row>
    <row r="281" spans="2:2" ht="12" customHeight="1" x14ac:dyDescent="0.3">
      <c r="B281" s="35"/>
    </row>
    <row r="282" spans="2:2" ht="12" customHeight="1" x14ac:dyDescent="0.3">
      <c r="B282" s="35"/>
    </row>
    <row r="283" spans="2:2" ht="12" customHeight="1" x14ac:dyDescent="0.3">
      <c r="B283" s="35"/>
    </row>
    <row r="284" spans="2:2" ht="12" customHeight="1" x14ac:dyDescent="0.3">
      <c r="B284" s="35"/>
    </row>
    <row r="285" spans="2:2" ht="12" customHeight="1" x14ac:dyDescent="0.3">
      <c r="B285" s="35"/>
    </row>
    <row r="286" spans="2:2" ht="12" customHeight="1" x14ac:dyDescent="0.3">
      <c r="B286" s="35"/>
    </row>
    <row r="287" spans="2:2" ht="12" customHeight="1" x14ac:dyDescent="0.3">
      <c r="B287" s="35"/>
    </row>
    <row r="288" spans="2:2" ht="12" customHeight="1" x14ac:dyDescent="0.3">
      <c r="B288" s="35"/>
    </row>
    <row r="289" spans="2:2" ht="12" customHeight="1" x14ac:dyDescent="0.3">
      <c r="B289" s="35"/>
    </row>
    <row r="290" spans="2:2" ht="12" customHeight="1" x14ac:dyDescent="0.3">
      <c r="B290" s="35"/>
    </row>
    <row r="291" spans="2:2" ht="12" customHeight="1" x14ac:dyDescent="0.3">
      <c r="B291" s="35"/>
    </row>
    <row r="292" spans="2:2" ht="12" customHeight="1" x14ac:dyDescent="0.3">
      <c r="B292" s="35"/>
    </row>
    <row r="293" spans="2:2" ht="12" customHeight="1" x14ac:dyDescent="0.3">
      <c r="B293" s="35"/>
    </row>
    <row r="294" spans="2:2" ht="12" customHeight="1" x14ac:dyDescent="0.3">
      <c r="B294" s="35"/>
    </row>
    <row r="295" spans="2:2" ht="12" customHeight="1" x14ac:dyDescent="0.3">
      <c r="B295" s="35"/>
    </row>
    <row r="296" spans="2:2" ht="12" customHeight="1" x14ac:dyDescent="0.3">
      <c r="B296" s="35"/>
    </row>
    <row r="297" spans="2:2" ht="12" customHeight="1" x14ac:dyDescent="0.3">
      <c r="B297" s="35"/>
    </row>
    <row r="298" spans="2:2" ht="12" customHeight="1" x14ac:dyDescent="0.3">
      <c r="B298" s="35"/>
    </row>
    <row r="299" spans="2:2" ht="12" customHeight="1" x14ac:dyDescent="0.3">
      <c r="B299" s="35"/>
    </row>
    <row r="300" spans="2:2" ht="12" customHeight="1" x14ac:dyDescent="0.3">
      <c r="B300" s="35"/>
    </row>
    <row r="301" spans="2:2" ht="12" customHeight="1" x14ac:dyDescent="0.3">
      <c r="B301" s="35"/>
    </row>
    <row r="302" spans="2:2" ht="12" customHeight="1" x14ac:dyDescent="0.3">
      <c r="B302" s="35"/>
    </row>
    <row r="303" spans="2:2" ht="12" customHeight="1" x14ac:dyDescent="0.3">
      <c r="B303" s="35"/>
    </row>
    <row r="304" spans="2:2" ht="12" customHeight="1" x14ac:dyDescent="0.3">
      <c r="B304" s="35"/>
    </row>
    <row r="305" spans="2:2" ht="12" customHeight="1" x14ac:dyDescent="0.3">
      <c r="B305" s="35"/>
    </row>
    <row r="306" spans="2:2" ht="12" customHeight="1" x14ac:dyDescent="0.3">
      <c r="B306" s="35"/>
    </row>
    <row r="307" spans="2:2" ht="12" customHeight="1" x14ac:dyDescent="0.3">
      <c r="B307" s="35"/>
    </row>
    <row r="308" spans="2:2" ht="12" customHeight="1" x14ac:dyDescent="0.3">
      <c r="B308" s="35"/>
    </row>
    <row r="309" spans="2:2" ht="12" customHeight="1" x14ac:dyDescent="0.3">
      <c r="B309" s="35"/>
    </row>
    <row r="310" spans="2:2" ht="12" customHeight="1" x14ac:dyDescent="0.3">
      <c r="B310" s="35"/>
    </row>
    <row r="311" spans="2:2" ht="12" customHeight="1" x14ac:dyDescent="0.3">
      <c r="B311" s="35"/>
    </row>
    <row r="312" spans="2:2" ht="12" customHeight="1" x14ac:dyDescent="0.3">
      <c r="B312" s="35"/>
    </row>
    <row r="313" spans="2:2" ht="12" customHeight="1" x14ac:dyDescent="0.3">
      <c r="B313" s="35"/>
    </row>
    <row r="314" spans="2:2" ht="12" customHeight="1" x14ac:dyDescent="0.3">
      <c r="B314" s="35"/>
    </row>
    <row r="315" spans="2:2" ht="12" customHeight="1" x14ac:dyDescent="0.3">
      <c r="B315" s="35"/>
    </row>
    <row r="316" spans="2:2" ht="12" customHeight="1" x14ac:dyDescent="0.3">
      <c r="B316" s="35"/>
    </row>
    <row r="317" spans="2:2" ht="12" customHeight="1" x14ac:dyDescent="0.3">
      <c r="B317" s="35"/>
    </row>
    <row r="318" spans="2:2" ht="12" customHeight="1" x14ac:dyDescent="0.3">
      <c r="B318" s="35"/>
    </row>
    <row r="319" spans="2:2" ht="12" customHeight="1" x14ac:dyDescent="0.3">
      <c r="B319" s="35"/>
    </row>
    <row r="320" spans="2:2" ht="12" customHeight="1" x14ac:dyDescent="0.3">
      <c r="B320" s="35"/>
    </row>
    <row r="321" spans="2:2" ht="12" customHeight="1" x14ac:dyDescent="0.3">
      <c r="B321" s="35"/>
    </row>
    <row r="322" spans="2:2" ht="12" customHeight="1" x14ac:dyDescent="0.3">
      <c r="B322" s="35"/>
    </row>
    <row r="323" spans="2:2" ht="12" customHeight="1" x14ac:dyDescent="0.3">
      <c r="B323" s="35"/>
    </row>
    <row r="324" spans="2:2" ht="12" customHeight="1" x14ac:dyDescent="0.3">
      <c r="B324" s="35"/>
    </row>
    <row r="325" spans="2:2" ht="12" customHeight="1" x14ac:dyDescent="0.3">
      <c r="B325" s="35"/>
    </row>
    <row r="326" spans="2:2" ht="12" customHeight="1" x14ac:dyDescent="0.3">
      <c r="B326" s="35"/>
    </row>
    <row r="327" spans="2:2" ht="12" customHeight="1" x14ac:dyDescent="0.3">
      <c r="B327" s="35"/>
    </row>
    <row r="328" spans="2:2" ht="12" customHeight="1" x14ac:dyDescent="0.3">
      <c r="B328" s="35"/>
    </row>
    <row r="329" spans="2:2" ht="12" customHeight="1" x14ac:dyDescent="0.3">
      <c r="B329" s="35"/>
    </row>
    <row r="330" spans="2:2" ht="12" customHeight="1" x14ac:dyDescent="0.3">
      <c r="B330" s="35"/>
    </row>
    <row r="331" spans="2:2" ht="12" customHeight="1" x14ac:dyDescent="0.3">
      <c r="B331" s="35"/>
    </row>
    <row r="332" spans="2:2" ht="12" customHeight="1" x14ac:dyDescent="0.3">
      <c r="B332" s="35"/>
    </row>
    <row r="333" spans="2:2" ht="12" customHeight="1" x14ac:dyDescent="0.3">
      <c r="B333" s="35"/>
    </row>
    <row r="334" spans="2:2" ht="12" customHeight="1" x14ac:dyDescent="0.3">
      <c r="B334" s="35"/>
    </row>
    <row r="335" spans="2:2" ht="12" customHeight="1" x14ac:dyDescent="0.3">
      <c r="B335" s="35"/>
    </row>
    <row r="336" spans="2:2" ht="12" customHeight="1" x14ac:dyDescent="0.3">
      <c r="B336" s="35"/>
    </row>
    <row r="337" spans="2:2" ht="12" customHeight="1" x14ac:dyDescent="0.3">
      <c r="B337" s="35"/>
    </row>
    <row r="338" spans="2:2" ht="12" customHeight="1" x14ac:dyDescent="0.3">
      <c r="B338" s="35"/>
    </row>
    <row r="339" spans="2:2" ht="12" customHeight="1" x14ac:dyDescent="0.3">
      <c r="B339" s="35"/>
    </row>
    <row r="340" spans="2:2" ht="12" customHeight="1" x14ac:dyDescent="0.3">
      <c r="B340" s="35"/>
    </row>
    <row r="341" spans="2:2" ht="12" customHeight="1" x14ac:dyDescent="0.3">
      <c r="B341" s="35"/>
    </row>
    <row r="342" spans="2:2" ht="12" customHeight="1" x14ac:dyDescent="0.3">
      <c r="B342" s="35"/>
    </row>
    <row r="343" spans="2:2" ht="12" customHeight="1" x14ac:dyDescent="0.3">
      <c r="B343" s="35"/>
    </row>
    <row r="344" spans="2:2" ht="12" customHeight="1" x14ac:dyDescent="0.3">
      <c r="B344" s="35"/>
    </row>
    <row r="345" spans="2:2" ht="12" customHeight="1" x14ac:dyDescent="0.3">
      <c r="B345" s="35"/>
    </row>
    <row r="346" spans="2:2" ht="12" customHeight="1" x14ac:dyDescent="0.3">
      <c r="B346" s="35"/>
    </row>
    <row r="347" spans="2:2" ht="12" customHeight="1" x14ac:dyDescent="0.3">
      <c r="B347" s="35"/>
    </row>
    <row r="348" spans="2:2" ht="12" customHeight="1" x14ac:dyDescent="0.3">
      <c r="B348" s="35"/>
    </row>
    <row r="349" spans="2:2" ht="12" customHeight="1" x14ac:dyDescent="0.3">
      <c r="B349" s="35"/>
    </row>
    <row r="350" spans="2:2" ht="12" customHeight="1" x14ac:dyDescent="0.3">
      <c r="B350" s="35"/>
    </row>
    <row r="351" spans="2:2" ht="12" customHeight="1" x14ac:dyDescent="0.3">
      <c r="B351" s="35"/>
    </row>
    <row r="352" spans="2:2" ht="12" customHeight="1" x14ac:dyDescent="0.3">
      <c r="B352" s="35"/>
    </row>
    <row r="353" spans="2:2" ht="12" customHeight="1" x14ac:dyDescent="0.3">
      <c r="B353" s="35"/>
    </row>
    <row r="354" spans="2:2" ht="12" customHeight="1" x14ac:dyDescent="0.3">
      <c r="B354" s="35"/>
    </row>
    <row r="355" spans="2:2" ht="12" customHeight="1" x14ac:dyDescent="0.3">
      <c r="B355" s="35"/>
    </row>
    <row r="356" spans="2:2" ht="12" customHeight="1" x14ac:dyDescent="0.3">
      <c r="B356" s="35"/>
    </row>
    <row r="357" spans="2:2" ht="12" customHeight="1" x14ac:dyDescent="0.3">
      <c r="B357" s="35"/>
    </row>
    <row r="358" spans="2:2" ht="12" customHeight="1" x14ac:dyDescent="0.3">
      <c r="B358" s="35"/>
    </row>
    <row r="359" spans="2:2" ht="12" customHeight="1" x14ac:dyDescent="0.3">
      <c r="B359" s="35"/>
    </row>
    <row r="360" spans="2:2" ht="12" customHeight="1" x14ac:dyDescent="0.3">
      <c r="B360" s="35"/>
    </row>
    <row r="361" spans="2:2" ht="12" customHeight="1" x14ac:dyDescent="0.3">
      <c r="B361" s="35"/>
    </row>
    <row r="362" spans="2:2" ht="12" customHeight="1" x14ac:dyDescent="0.3">
      <c r="B362" s="35"/>
    </row>
    <row r="363" spans="2:2" ht="12" customHeight="1" x14ac:dyDescent="0.3">
      <c r="B363" s="35"/>
    </row>
    <row r="364" spans="2:2" ht="12" customHeight="1" x14ac:dyDescent="0.3">
      <c r="B364" s="35"/>
    </row>
    <row r="365" spans="2:2" ht="12" customHeight="1" x14ac:dyDescent="0.3">
      <c r="B365" s="35"/>
    </row>
    <row r="366" spans="2:2" ht="12" customHeight="1" x14ac:dyDescent="0.3">
      <c r="B366" s="35"/>
    </row>
    <row r="367" spans="2:2" ht="12" customHeight="1" x14ac:dyDescent="0.3">
      <c r="B367" s="35"/>
    </row>
    <row r="368" spans="2:2" ht="12" customHeight="1" x14ac:dyDescent="0.3">
      <c r="B368" s="35"/>
    </row>
    <row r="369" spans="2:2" ht="12" customHeight="1" x14ac:dyDescent="0.3">
      <c r="B369" s="35"/>
    </row>
    <row r="370" spans="2:2" ht="12" customHeight="1" x14ac:dyDescent="0.3">
      <c r="B370" s="35"/>
    </row>
    <row r="371" spans="2:2" ht="12" customHeight="1" x14ac:dyDescent="0.3">
      <c r="B371" s="35"/>
    </row>
    <row r="372" spans="2:2" ht="12" customHeight="1" x14ac:dyDescent="0.3">
      <c r="B372" s="35"/>
    </row>
    <row r="373" spans="2:2" ht="12" customHeight="1" x14ac:dyDescent="0.3">
      <c r="B373" s="35"/>
    </row>
    <row r="374" spans="2:2" ht="12" customHeight="1" x14ac:dyDescent="0.3">
      <c r="B374" s="35"/>
    </row>
    <row r="375" spans="2:2" ht="12" customHeight="1" x14ac:dyDescent="0.3">
      <c r="B375" s="35"/>
    </row>
    <row r="376" spans="2:2" ht="12" customHeight="1" x14ac:dyDescent="0.3">
      <c r="B376" s="35"/>
    </row>
    <row r="377" spans="2:2" ht="12" customHeight="1" x14ac:dyDescent="0.3">
      <c r="B377" s="35"/>
    </row>
    <row r="378" spans="2:2" ht="12" customHeight="1" x14ac:dyDescent="0.3">
      <c r="B378" s="35"/>
    </row>
    <row r="379" spans="2:2" ht="12" customHeight="1" x14ac:dyDescent="0.3">
      <c r="B379" s="35"/>
    </row>
    <row r="380" spans="2:2" ht="12" customHeight="1" x14ac:dyDescent="0.3">
      <c r="B380" s="35"/>
    </row>
    <row r="381" spans="2:2" ht="12" customHeight="1" x14ac:dyDescent="0.3">
      <c r="B381" s="35"/>
    </row>
    <row r="382" spans="2:2" ht="12" customHeight="1" x14ac:dyDescent="0.3">
      <c r="B382" s="35"/>
    </row>
    <row r="383" spans="2:2" ht="12" customHeight="1" x14ac:dyDescent="0.3">
      <c r="B383" s="35"/>
    </row>
    <row r="384" spans="2:2" ht="12" customHeight="1" x14ac:dyDescent="0.3">
      <c r="B384" s="35"/>
    </row>
    <row r="385" spans="2:2" ht="12" customHeight="1" x14ac:dyDescent="0.3">
      <c r="B385" s="35"/>
    </row>
    <row r="386" spans="2:2" ht="12" customHeight="1" x14ac:dyDescent="0.3">
      <c r="B386" s="35"/>
    </row>
    <row r="387" spans="2:2" ht="12" customHeight="1" x14ac:dyDescent="0.3">
      <c r="B387" s="35"/>
    </row>
    <row r="388" spans="2:2" ht="12" customHeight="1" x14ac:dyDescent="0.3">
      <c r="B388" s="35"/>
    </row>
    <row r="389" spans="2:2" ht="12" customHeight="1" x14ac:dyDescent="0.3">
      <c r="B389" s="35"/>
    </row>
    <row r="390" spans="2:2" ht="12" customHeight="1" x14ac:dyDescent="0.3">
      <c r="B390" s="35"/>
    </row>
    <row r="391" spans="2:2" ht="12" customHeight="1" x14ac:dyDescent="0.3">
      <c r="B391" s="35"/>
    </row>
    <row r="392" spans="2:2" ht="12" customHeight="1" x14ac:dyDescent="0.3">
      <c r="B392" s="35"/>
    </row>
    <row r="393" spans="2:2" ht="12" customHeight="1" x14ac:dyDescent="0.3">
      <c r="B393" s="35"/>
    </row>
    <row r="394" spans="2:2" ht="12" customHeight="1" x14ac:dyDescent="0.3">
      <c r="B394" s="35"/>
    </row>
    <row r="395" spans="2:2" ht="12" customHeight="1" x14ac:dyDescent="0.3">
      <c r="B395" s="35"/>
    </row>
    <row r="396" spans="2:2" ht="12" customHeight="1" x14ac:dyDescent="0.3">
      <c r="B396" s="35"/>
    </row>
    <row r="397" spans="2:2" ht="12" customHeight="1" x14ac:dyDescent="0.3">
      <c r="B397" s="35"/>
    </row>
    <row r="398" spans="2:2" ht="12" customHeight="1" x14ac:dyDescent="0.3">
      <c r="B398" s="35"/>
    </row>
    <row r="399" spans="2:2" ht="12" customHeight="1" x14ac:dyDescent="0.3">
      <c r="B399" s="35"/>
    </row>
    <row r="400" spans="2:2" ht="12" customHeight="1" x14ac:dyDescent="0.3">
      <c r="B400" s="35"/>
    </row>
    <row r="401" spans="2:2" ht="12" customHeight="1" x14ac:dyDescent="0.3">
      <c r="B401" s="35"/>
    </row>
    <row r="402" spans="2:2" ht="12" customHeight="1" x14ac:dyDescent="0.3">
      <c r="B402" s="35"/>
    </row>
    <row r="403" spans="2:2" ht="12" customHeight="1" x14ac:dyDescent="0.3">
      <c r="B403" s="35"/>
    </row>
    <row r="404" spans="2:2" ht="12" customHeight="1" x14ac:dyDescent="0.3">
      <c r="B404" s="35"/>
    </row>
    <row r="405" spans="2:2" ht="12" customHeight="1" x14ac:dyDescent="0.3">
      <c r="B405" s="35"/>
    </row>
    <row r="406" spans="2:2" ht="12" customHeight="1" x14ac:dyDescent="0.3">
      <c r="B406" s="35"/>
    </row>
    <row r="407" spans="2:2" ht="12" customHeight="1" x14ac:dyDescent="0.3">
      <c r="B407" s="35"/>
    </row>
    <row r="408" spans="2:2" ht="12" customHeight="1" x14ac:dyDescent="0.3">
      <c r="B408" s="35"/>
    </row>
    <row r="409" spans="2:2" ht="12" customHeight="1" x14ac:dyDescent="0.3">
      <c r="B409" s="35"/>
    </row>
    <row r="410" spans="2:2" ht="12" customHeight="1" x14ac:dyDescent="0.3">
      <c r="B410" s="35"/>
    </row>
    <row r="411" spans="2:2" ht="12" customHeight="1" x14ac:dyDescent="0.3">
      <c r="B411" s="35"/>
    </row>
    <row r="412" spans="2:2" ht="12" customHeight="1" x14ac:dyDescent="0.3">
      <c r="B412" s="35"/>
    </row>
    <row r="413" spans="2:2" ht="12" customHeight="1" x14ac:dyDescent="0.3">
      <c r="B413" s="35"/>
    </row>
    <row r="414" spans="2:2" ht="12" customHeight="1" x14ac:dyDescent="0.3">
      <c r="B414" s="35"/>
    </row>
    <row r="415" spans="2:2" ht="12" customHeight="1" x14ac:dyDescent="0.3">
      <c r="B415" s="35"/>
    </row>
    <row r="416" spans="2:2" ht="12" customHeight="1" x14ac:dyDescent="0.3">
      <c r="B416" s="35"/>
    </row>
    <row r="417" spans="2:2" ht="12" customHeight="1" x14ac:dyDescent="0.3">
      <c r="B417" s="35"/>
    </row>
    <row r="418" spans="2:2" ht="12" customHeight="1" x14ac:dyDescent="0.3">
      <c r="B418" s="35"/>
    </row>
    <row r="419" spans="2:2" ht="12" customHeight="1" x14ac:dyDescent="0.3">
      <c r="B419" s="35"/>
    </row>
    <row r="420" spans="2:2" ht="12" customHeight="1" x14ac:dyDescent="0.3">
      <c r="B420" s="35"/>
    </row>
    <row r="421" spans="2:2" ht="12" customHeight="1" x14ac:dyDescent="0.3">
      <c r="B421" s="35"/>
    </row>
    <row r="422" spans="2:2" ht="12" customHeight="1" x14ac:dyDescent="0.3">
      <c r="B422" s="35"/>
    </row>
    <row r="423" spans="2:2" ht="12" customHeight="1" x14ac:dyDescent="0.3">
      <c r="B423" s="35"/>
    </row>
    <row r="424" spans="2:2" ht="12" customHeight="1" x14ac:dyDescent="0.3">
      <c r="B424" s="35"/>
    </row>
    <row r="425" spans="2:2" ht="12" customHeight="1" x14ac:dyDescent="0.3">
      <c r="B425" s="35"/>
    </row>
    <row r="426" spans="2:2" ht="12" customHeight="1" x14ac:dyDescent="0.3">
      <c r="B426" s="35"/>
    </row>
    <row r="427" spans="2:2" ht="12" customHeight="1" x14ac:dyDescent="0.3">
      <c r="B427" s="35"/>
    </row>
    <row r="428" spans="2:2" ht="12" customHeight="1" x14ac:dyDescent="0.3">
      <c r="B428" s="35"/>
    </row>
    <row r="429" spans="2:2" ht="12" customHeight="1" x14ac:dyDescent="0.3">
      <c r="B429" s="35"/>
    </row>
    <row r="430" spans="2:2" ht="12" customHeight="1" x14ac:dyDescent="0.3">
      <c r="B430" s="35"/>
    </row>
    <row r="431" spans="2:2" ht="12" customHeight="1" x14ac:dyDescent="0.3">
      <c r="B431" s="35"/>
    </row>
    <row r="432" spans="2:2" ht="12" customHeight="1" x14ac:dyDescent="0.3">
      <c r="B432" s="35"/>
    </row>
    <row r="433" spans="2:2" ht="12" customHeight="1" x14ac:dyDescent="0.3">
      <c r="B433" s="35"/>
    </row>
    <row r="434" spans="2:2" ht="12" customHeight="1" x14ac:dyDescent="0.3">
      <c r="B434" s="35"/>
    </row>
    <row r="435" spans="2:2" ht="12" customHeight="1" x14ac:dyDescent="0.3">
      <c r="B435" s="35"/>
    </row>
    <row r="436" spans="2:2" ht="12" customHeight="1" x14ac:dyDescent="0.3">
      <c r="B436" s="35"/>
    </row>
    <row r="437" spans="2:2" ht="12" customHeight="1" x14ac:dyDescent="0.3">
      <c r="B437" s="35"/>
    </row>
    <row r="438" spans="2:2" ht="12" customHeight="1" x14ac:dyDescent="0.3">
      <c r="B438" s="35"/>
    </row>
    <row r="439" spans="2:2" ht="12" customHeight="1" x14ac:dyDescent="0.3">
      <c r="B439" s="35"/>
    </row>
    <row r="440" spans="2:2" ht="12" customHeight="1" x14ac:dyDescent="0.3">
      <c r="B440" s="35"/>
    </row>
    <row r="441" spans="2:2" ht="12" customHeight="1" x14ac:dyDescent="0.3">
      <c r="B441" s="35"/>
    </row>
    <row r="442" spans="2:2" ht="12" customHeight="1" x14ac:dyDescent="0.3">
      <c r="B442" s="35"/>
    </row>
    <row r="443" spans="2:2" ht="12" customHeight="1" x14ac:dyDescent="0.3">
      <c r="B443" s="35"/>
    </row>
    <row r="444" spans="2:2" ht="12" customHeight="1" x14ac:dyDescent="0.3">
      <c r="B444" s="35"/>
    </row>
    <row r="445" spans="2:2" ht="12" customHeight="1" x14ac:dyDescent="0.3">
      <c r="B445" s="35"/>
    </row>
    <row r="446" spans="2:2" ht="12" customHeight="1" x14ac:dyDescent="0.3">
      <c r="B446" s="35"/>
    </row>
    <row r="447" spans="2:2" ht="12" customHeight="1" x14ac:dyDescent="0.3">
      <c r="B447" s="35"/>
    </row>
    <row r="448" spans="2:2" ht="12" customHeight="1" x14ac:dyDescent="0.3">
      <c r="B448" s="35"/>
    </row>
    <row r="449" spans="2:2" ht="12" customHeight="1" x14ac:dyDescent="0.3">
      <c r="B449" s="35"/>
    </row>
    <row r="450" spans="2:2" ht="12" customHeight="1" x14ac:dyDescent="0.3">
      <c r="B450" s="35"/>
    </row>
    <row r="451" spans="2:2" ht="12" customHeight="1" x14ac:dyDescent="0.3">
      <c r="B451" s="35"/>
    </row>
    <row r="452" spans="2:2" ht="12" customHeight="1" x14ac:dyDescent="0.3">
      <c r="B452" s="35"/>
    </row>
    <row r="453" spans="2:2" ht="12" customHeight="1" x14ac:dyDescent="0.3">
      <c r="B453" s="35"/>
    </row>
    <row r="454" spans="2:2" ht="12" customHeight="1" x14ac:dyDescent="0.3">
      <c r="B454" s="35"/>
    </row>
    <row r="455" spans="2:2" ht="12" customHeight="1" x14ac:dyDescent="0.3">
      <c r="B455" s="35"/>
    </row>
    <row r="456" spans="2:2" ht="12" customHeight="1" x14ac:dyDescent="0.3">
      <c r="B456" s="35"/>
    </row>
    <row r="457" spans="2:2" ht="12" customHeight="1" x14ac:dyDescent="0.3">
      <c r="B457" s="35"/>
    </row>
    <row r="458" spans="2:2" ht="12" customHeight="1" x14ac:dyDescent="0.3">
      <c r="B458" s="35"/>
    </row>
    <row r="459" spans="2:2" ht="12" customHeight="1" x14ac:dyDescent="0.3">
      <c r="B459" s="35"/>
    </row>
    <row r="460" spans="2:2" ht="12" customHeight="1" x14ac:dyDescent="0.3">
      <c r="B460" s="35"/>
    </row>
    <row r="461" spans="2:2" ht="12" customHeight="1" x14ac:dyDescent="0.3">
      <c r="B461" s="35"/>
    </row>
    <row r="462" spans="2:2" ht="12" customHeight="1" x14ac:dyDescent="0.3">
      <c r="B462" s="35"/>
    </row>
    <row r="463" spans="2:2" ht="12" customHeight="1" x14ac:dyDescent="0.3">
      <c r="B463" s="35"/>
    </row>
    <row r="464" spans="2:2" ht="12" customHeight="1" x14ac:dyDescent="0.3">
      <c r="B464" s="35"/>
    </row>
    <row r="465" spans="2:2" ht="12" customHeight="1" x14ac:dyDescent="0.3">
      <c r="B465" s="35"/>
    </row>
    <row r="466" spans="2:2" ht="12" customHeight="1" x14ac:dyDescent="0.3">
      <c r="B466" s="35"/>
    </row>
    <row r="467" spans="2:2" ht="12" customHeight="1" x14ac:dyDescent="0.3">
      <c r="B467" s="35"/>
    </row>
    <row r="468" spans="2:2" ht="12" customHeight="1" x14ac:dyDescent="0.3">
      <c r="B468" s="35"/>
    </row>
    <row r="469" spans="2:2" ht="12" customHeight="1" x14ac:dyDescent="0.3">
      <c r="B469" s="35"/>
    </row>
    <row r="470" spans="2:2" ht="12" customHeight="1" x14ac:dyDescent="0.3">
      <c r="B470" s="35"/>
    </row>
    <row r="471" spans="2:2" ht="12" customHeight="1" x14ac:dyDescent="0.3">
      <c r="B471" s="35"/>
    </row>
    <row r="472" spans="2:2" ht="12" customHeight="1" x14ac:dyDescent="0.3">
      <c r="B472" s="35"/>
    </row>
    <row r="473" spans="2:2" ht="12" customHeight="1" x14ac:dyDescent="0.3">
      <c r="B473" s="35"/>
    </row>
    <row r="474" spans="2:2" ht="12" customHeight="1" x14ac:dyDescent="0.3">
      <c r="B474" s="35"/>
    </row>
    <row r="475" spans="2:2" ht="12" customHeight="1" x14ac:dyDescent="0.3">
      <c r="B475" s="35"/>
    </row>
    <row r="476" spans="2:2" ht="12" customHeight="1" x14ac:dyDescent="0.3">
      <c r="B476" s="35"/>
    </row>
    <row r="477" spans="2:2" ht="12" customHeight="1" x14ac:dyDescent="0.3">
      <c r="B477" s="35"/>
    </row>
    <row r="478" spans="2:2" ht="12" customHeight="1" x14ac:dyDescent="0.3">
      <c r="B478" s="35"/>
    </row>
    <row r="479" spans="2:2" ht="12" customHeight="1" x14ac:dyDescent="0.3">
      <c r="B479" s="35"/>
    </row>
    <row r="480" spans="2:2" ht="12" customHeight="1" x14ac:dyDescent="0.3">
      <c r="B480" s="35"/>
    </row>
    <row r="481" spans="2:2" ht="12" customHeight="1" x14ac:dyDescent="0.3">
      <c r="B481" s="35"/>
    </row>
    <row r="482" spans="2:2" ht="12" customHeight="1" x14ac:dyDescent="0.3">
      <c r="B482" s="35"/>
    </row>
    <row r="483" spans="2:2" ht="12" customHeight="1" x14ac:dyDescent="0.3">
      <c r="B483" s="35"/>
    </row>
    <row r="484" spans="2:2" ht="12" customHeight="1" x14ac:dyDescent="0.3">
      <c r="B484" s="35"/>
    </row>
    <row r="485" spans="2:2" ht="12" customHeight="1" x14ac:dyDescent="0.3">
      <c r="B485" s="35"/>
    </row>
    <row r="486" spans="2:2" ht="12" customHeight="1" x14ac:dyDescent="0.3">
      <c r="B486" s="35"/>
    </row>
    <row r="487" spans="2:2" ht="12" customHeight="1" x14ac:dyDescent="0.3">
      <c r="B487" s="35"/>
    </row>
    <row r="488" spans="2:2" ht="12" customHeight="1" x14ac:dyDescent="0.3">
      <c r="B488" s="35"/>
    </row>
    <row r="489" spans="2:2" ht="12" customHeight="1" x14ac:dyDescent="0.3">
      <c r="B489" s="35"/>
    </row>
    <row r="490" spans="2:2" ht="12" customHeight="1" x14ac:dyDescent="0.3">
      <c r="B490" s="35"/>
    </row>
    <row r="491" spans="2:2" ht="12" customHeight="1" x14ac:dyDescent="0.3">
      <c r="B491" s="35"/>
    </row>
    <row r="492" spans="2:2" ht="12" customHeight="1" x14ac:dyDescent="0.3">
      <c r="B492" s="35"/>
    </row>
    <row r="493" spans="2:2" ht="12" customHeight="1" x14ac:dyDescent="0.3">
      <c r="B493" s="35"/>
    </row>
    <row r="494" spans="2:2" ht="12" customHeight="1" x14ac:dyDescent="0.3">
      <c r="B494" s="35"/>
    </row>
    <row r="495" spans="2:2" ht="12" customHeight="1" x14ac:dyDescent="0.3">
      <c r="B495" s="35"/>
    </row>
    <row r="496" spans="2:2" ht="12" customHeight="1" x14ac:dyDescent="0.3">
      <c r="B496" s="35"/>
    </row>
    <row r="497" spans="2:2" ht="12" customHeight="1" x14ac:dyDescent="0.3">
      <c r="B497" s="35"/>
    </row>
    <row r="498" spans="2:2" ht="12" customHeight="1" x14ac:dyDescent="0.3">
      <c r="B498" s="35"/>
    </row>
    <row r="499" spans="2:2" ht="12" customHeight="1" x14ac:dyDescent="0.3">
      <c r="B499" s="35"/>
    </row>
    <row r="500" spans="2:2" ht="12" customHeight="1" x14ac:dyDescent="0.3">
      <c r="B500" s="35"/>
    </row>
    <row r="501" spans="2:2" ht="12" customHeight="1" x14ac:dyDescent="0.3">
      <c r="B501" s="35"/>
    </row>
    <row r="502" spans="2:2" ht="12" customHeight="1" x14ac:dyDescent="0.3">
      <c r="B502" s="35"/>
    </row>
    <row r="503" spans="2:2" ht="12" customHeight="1" x14ac:dyDescent="0.3">
      <c r="B503" s="35"/>
    </row>
    <row r="504" spans="2:2" ht="12" customHeight="1" x14ac:dyDescent="0.3">
      <c r="B504" s="35"/>
    </row>
    <row r="505" spans="2:2" ht="12" customHeight="1" x14ac:dyDescent="0.3">
      <c r="B505" s="35"/>
    </row>
    <row r="506" spans="2:2" ht="12" customHeight="1" x14ac:dyDescent="0.3">
      <c r="B506" s="35"/>
    </row>
    <row r="507" spans="2:2" ht="12" customHeight="1" x14ac:dyDescent="0.3">
      <c r="B507" s="35"/>
    </row>
    <row r="508" spans="2:2" ht="12" customHeight="1" x14ac:dyDescent="0.3">
      <c r="B508" s="35"/>
    </row>
    <row r="509" spans="2:2" ht="12" customHeight="1" x14ac:dyDescent="0.3">
      <c r="B509" s="35"/>
    </row>
    <row r="510" spans="2:2" ht="12" customHeight="1" x14ac:dyDescent="0.3">
      <c r="B510" s="35"/>
    </row>
    <row r="511" spans="2:2" ht="12" customHeight="1" x14ac:dyDescent="0.3">
      <c r="B511" s="35"/>
    </row>
    <row r="512" spans="2:2" ht="12" customHeight="1" x14ac:dyDescent="0.3">
      <c r="B512" s="35"/>
    </row>
    <row r="513" spans="2:2" ht="12" customHeight="1" x14ac:dyDescent="0.3">
      <c r="B513" s="35"/>
    </row>
    <row r="514" spans="2:2" ht="12" customHeight="1" x14ac:dyDescent="0.3">
      <c r="B514" s="35"/>
    </row>
    <row r="515" spans="2:2" ht="12" customHeight="1" x14ac:dyDescent="0.3">
      <c r="B515" s="35"/>
    </row>
    <row r="516" spans="2:2" ht="12" customHeight="1" x14ac:dyDescent="0.3">
      <c r="B516" s="35"/>
    </row>
    <row r="517" spans="2:2" ht="12" customHeight="1" x14ac:dyDescent="0.3">
      <c r="B517" s="35"/>
    </row>
    <row r="518" spans="2:2" ht="12" customHeight="1" x14ac:dyDescent="0.3">
      <c r="B518" s="35"/>
    </row>
    <row r="519" spans="2:2" ht="12" customHeight="1" x14ac:dyDescent="0.3">
      <c r="B519" s="35"/>
    </row>
    <row r="520" spans="2:2" ht="12" customHeight="1" x14ac:dyDescent="0.3">
      <c r="B520" s="35"/>
    </row>
    <row r="521" spans="2:2" ht="12" customHeight="1" x14ac:dyDescent="0.3">
      <c r="B521" s="35"/>
    </row>
    <row r="522" spans="2:2" ht="12" customHeight="1" x14ac:dyDescent="0.3">
      <c r="B522" s="35"/>
    </row>
    <row r="523" spans="2:2" ht="12" customHeight="1" x14ac:dyDescent="0.3">
      <c r="B523" s="35"/>
    </row>
    <row r="524" spans="2:2" ht="12" customHeight="1" x14ac:dyDescent="0.3">
      <c r="B524" s="35"/>
    </row>
    <row r="525" spans="2:2" ht="12" customHeight="1" x14ac:dyDescent="0.3">
      <c r="B525" s="35"/>
    </row>
    <row r="526" spans="2:2" ht="12" customHeight="1" x14ac:dyDescent="0.3">
      <c r="B526" s="35"/>
    </row>
    <row r="527" spans="2:2" ht="12" customHeight="1" x14ac:dyDescent="0.3">
      <c r="B527" s="35"/>
    </row>
    <row r="528" spans="2:2" ht="12" customHeight="1" x14ac:dyDescent="0.3">
      <c r="B528" s="35"/>
    </row>
    <row r="529" spans="2:2" ht="12" customHeight="1" x14ac:dyDescent="0.3">
      <c r="B529" s="35"/>
    </row>
    <row r="530" spans="2:2" ht="12" customHeight="1" x14ac:dyDescent="0.3">
      <c r="B530" s="35"/>
    </row>
    <row r="531" spans="2:2" ht="12" customHeight="1" x14ac:dyDescent="0.3">
      <c r="B531" s="35"/>
    </row>
    <row r="532" spans="2:2" ht="12" customHeight="1" x14ac:dyDescent="0.3">
      <c r="B532" s="35"/>
    </row>
    <row r="533" spans="2:2" ht="12" customHeight="1" x14ac:dyDescent="0.3">
      <c r="B533" s="35"/>
    </row>
    <row r="534" spans="2:2" ht="12" customHeight="1" x14ac:dyDescent="0.3">
      <c r="B534" s="35"/>
    </row>
    <row r="535" spans="2:2" ht="12" customHeight="1" x14ac:dyDescent="0.3">
      <c r="B535" s="35"/>
    </row>
    <row r="536" spans="2:2" ht="12" customHeight="1" x14ac:dyDescent="0.3">
      <c r="B536" s="35"/>
    </row>
    <row r="537" spans="2:2" ht="12" customHeight="1" x14ac:dyDescent="0.3">
      <c r="B537" s="35"/>
    </row>
    <row r="538" spans="2:2" ht="12" customHeight="1" x14ac:dyDescent="0.3">
      <c r="B538" s="35"/>
    </row>
    <row r="539" spans="2:2" ht="12" customHeight="1" x14ac:dyDescent="0.3">
      <c r="B539" s="35"/>
    </row>
    <row r="540" spans="2:2" ht="12" customHeight="1" x14ac:dyDescent="0.3">
      <c r="B540" s="35"/>
    </row>
    <row r="541" spans="2:2" ht="12" customHeight="1" x14ac:dyDescent="0.3">
      <c r="B541" s="35"/>
    </row>
    <row r="542" spans="2:2" ht="12" customHeight="1" x14ac:dyDescent="0.3">
      <c r="B542" s="35"/>
    </row>
    <row r="543" spans="2:2" ht="12" customHeight="1" x14ac:dyDescent="0.3">
      <c r="B543" s="35"/>
    </row>
    <row r="544" spans="2:2" ht="12" customHeight="1" x14ac:dyDescent="0.3">
      <c r="B544" s="35"/>
    </row>
    <row r="545" spans="2:2" ht="12" customHeight="1" x14ac:dyDescent="0.3">
      <c r="B545" s="35"/>
    </row>
    <row r="546" spans="2:2" ht="12" customHeight="1" x14ac:dyDescent="0.3">
      <c r="B546" s="35"/>
    </row>
    <row r="547" spans="2:2" ht="12" customHeight="1" x14ac:dyDescent="0.3">
      <c r="B547" s="35"/>
    </row>
    <row r="548" spans="2:2" ht="12" customHeight="1" x14ac:dyDescent="0.3">
      <c r="B548" s="35"/>
    </row>
    <row r="549" spans="2:2" ht="12" customHeight="1" x14ac:dyDescent="0.3">
      <c r="B549" s="35"/>
    </row>
    <row r="550" spans="2:2" ht="12" customHeight="1" x14ac:dyDescent="0.3">
      <c r="B550" s="35"/>
    </row>
    <row r="551" spans="2:2" ht="12" customHeight="1" x14ac:dyDescent="0.3">
      <c r="B551" s="35"/>
    </row>
    <row r="552" spans="2:2" ht="12" customHeight="1" x14ac:dyDescent="0.3">
      <c r="B552" s="35"/>
    </row>
    <row r="553" spans="2:2" ht="12" customHeight="1" x14ac:dyDescent="0.3">
      <c r="B553" s="35"/>
    </row>
    <row r="554" spans="2:2" ht="12" customHeight="1" x14ac:dyDescent="0.3">
      <c r="B554" s="35"/>
    </row>
    <row r="555" spans="2:2" ht="12" customHeight="1" x14ac:dyDescent="0.3">
      <c r="B555" s="35"/>
    </row>
    <row r="556" spans="2:2" ht="12" customHeight="1" x14ac:dyDescent="0.3">
      <c r="B556" s="35"/>
    </row>
    <row r="557" spans="2:2" ht="12" customHeight="1" x14ac:dyDescent="0.3">
      <c r="B557" s="35"/>
    </row>
    <row r="558" spans="2:2" ht="12" customHeight="1" x14ac:dyDescent="0.3">
      <c r="B558" s="35"/>
    </row>
    <row r="559" spans="2:2" ht="12" customHeight="1" x14ac:dyDescent="0.3">
      <c r="B559" s="35"/>
    </row>
    <row r="560" spans="2:2" ht="12" customHeight="1" x14ac:dyDescent="0.3">
      <c r="B560" s="35"/>
    </row>
    <row r="561" spans="2:2" ht="12" customHeight="1" x14ac:dyDescent="0.3">
      <c r="B561" s="35"/>
    </row>
    <row r="562" spans="2:2" ht="12" customHeight="1" x14ac:dyDescent="0.3">
      <c r="B562" s="35"/>
    </row>
    <row r="563" spans="2:2" ht="12" customHeight="1" x14ac:dyDescent="0.3">
      <c r="B563" s="35"/>
    </row>
    <row r="564" spans="2:2" ht="12" customHeight="1" x14ac:dyDescent="0.3">
      <c r="B564" s="35"/>
    </row>
    <row r="565" spans="2:2" ht="12" customHeight="1" x14ac:dyDescent="0.3">
      <c r="B565" s="35"/>
    </row>
    <row r="566" spans="2:2" ht="12" customHeight="1" x14ac:dyDescent="0.3">
      <c r="B566" s="35"/>
    </row>
    <row r="567" spans="2:2" ht="12" customHeight="1" x14ac:dyDescent="0.3">
      <c r="B567" s="35"/>
    </row>
    <row r="568" spans="2:2" ht="12" customHeight="1" x14ac:dyDescent="0.3">
      <c r="B568" s="35"/>
    </row>
    <row r="569" spans="2:2" ht="12" customHeight="1" x14ac:dyDescent="0.3">
      <c r="B569" s="35"/>
    </row>
    <row r="570" spans="2:2" ht="12" customHeight="1" x14ac:dyDescent="0.3">
      <c r="B570" s="35"/>
    </row>
    <row r="571" spans="2:2" ht="12" customHeight="1" x14ac:dyDescent="0.3">
      <c r="B571" s="35"/>
    </row>
    <row r="572" spans="2:2" ht="12" customHeight="1" x14ac:dyDescent="0.3">
      <c r="B572" s="35"/>
    </row>
    <row r="573" spans="2:2" ht="12" customHeight="1" x14ac:dyDescent="0.3">
      <c r="B573" s="35"/>
    </row>
    <row r="574" spans="2:2" ht="12" customHeight="1" x14ac:dyDescent="0.3">
      <c r="B574" s="35"/>
    </row>
    <row r="575" spans="2:2" ht="12" customHeight="1" x14ac:dyDescent="0.3">
      <c r="B575" s="35"/>
    </row>
    <row r="576" spans="2:2" ht="12" customHeight="1" x14ac:dyDescent="0.3">
      <c r="B576" s="35"/>
    </row>
    <row r="577" spans="2:2" ht="12" customHeight="1" x14ac:dyDescent="0.3">
      <c r="B577" s="35"/>
    </row>
    <row r="578" spans="2:2" ht="12" customHeight="1" x14ac:dyDescent="0.3">
      <c r="B578" s="35"/>
    </row>
    <row r="579" spans="2:2" ht="12" customHeight="1" x14ac:dyDescent="0.3">
      <c r="B579" s="35"/>
    </row>
    <row r="580" spans="2:2" ht="12" customHeight="1" x14ac:dyDescent="0.3">
      <c r="B580" s="35"/>
    </row>
    <row r="581" spans="2:2" ht="12" customHeight="1" x14ac:dyDescent="0.3">
      <c r="B581" s="35"/>
    </row>
    <row r="582" spans="2:2" ht="12" customHeight="1" x14ac:dyDescent="0.3">
      <c r="B582" s="35"/>
    </row>
    <row r="583" spans="2:2" ht="12" customHeight="1" x14ac:dyDescent="0.3">
      <c r="B583" s="35"/>
    </row>
    <row r="584" spans="2:2" ht="12" customHeight="1" x14ac:dyDescent="0.3">
      <c r="B584" s="35"/>
    </row>
    <row r="585" spans="2:2" ht="12" customHeight="1" x14ac:dyDescent="0.3">
      <c r="B585" s="35"/>
    </row>
    <row r="586" spans="2:2" ht="12" customHeight="1" x14ac:dyDescent="0.3">
      <c r="B586" s="35"/>
    </row>
    <row r="587" spans="2:2" ht="12" customHeight="1" x14ac:dyDescent="0.3">
      <c r="B587" s="35"/>
    </row>
    <row r="588" spans="2:2" ht="12" customHeight="1" x14ac:dyDescent="0.3">
      <c r="B588" s="35"/>
    </row>
    <row r="589" spans="2:2" ht="12" customHeight="1" x14ac:dyDescent="0.3">
      <c r="B589" s="35"/>
    </row>
    <row r="590" spans="2:2" ht="12" customHeight="1" x14ac:dyDescent="0.3">
      <c r="B590" s="35"/>
    </row>
    <row r="591" spans="2:2" ht="12" customHeight="1" x14ac:dyDescent="0.3">
      <c r="B591" s="35"/>
    </row>
    <row r="592" spans="2:2" ht="12" customHeight="1" x14ac:dyDescent="0.3">
      <c r="B592" s="35"/>
    </row>
    <row r="593" spans="2:2" ht="12" customHeight="1" x14ac:dyDescent="0.3">
      <c r="B593" s="35"/>
    </row>
    <row r="594" spans="2:2" ht="12" customHeight="1" x14ac:dyDescent="0.3">
      <c r="B594" s="35"/>
    </row>
    <row r="595" spans="2:2" ht="12" customHeight="1" x14ac:dyDescent="0.3">
      <c r="B595" s="35"/>
    </row>
    <row r="596" spans="2:2" ht="12" customHeight="1" x14ac:dyDescent="0.3">
      <c r="B596" s="35"/>
    </row>
    <row r="597" spans="2:2" ht="12" customHeight="1" x14ac:dyDescent="0.3">
      <c r="B597" s="35"/>
    </row>
    <row r="598" spans="2:2" ht="12" customHeight="1" x14ac:dyDescent="0.3">
      <c r="B598" s="35"/>
    </row>
    <row r="599" spans="2:2" ht="12" customHeight="1" x14ac:dyDescent="0.3">
      <c r="B599" s="35"/>
    </row>
    <row r="600" spans="2:2" ht="12" customHeight="1" x14ac:dyDescent="0.3">
      <c r="B600" s="35"/>
    </row>
    <row r="601" spans="2:2" ht="12" customHeight="1" x14ac:dyDescent="0.3">
      <c r="B601" s="35"/>
    </row>
    <row r="602" spans="2:2" ht="12" customHeight="1" x14ac:dyDescent="0.3">
      <c r="B602" s="35"/>
    </row>
    <row r="603" spans="2:2" ht="12" customHeight="1" x14ac:dyDescent="0.3">
      <c r="B603" s="35"/>
    </row>
    <row r="604" spans="2:2" ht="12" customHeight="1" x14ac:dyDescent="0.3">
      <c r="B604" s="35"/>
    </row>
    <row r="605" spans="2:2" ht="12" customHeight="1" x14ac:dyDescent="0.3">
      <c r="B605" s="35"/>
    </row>
    <row r="606" spans="2:2" ht="12" customHeight="1" x14ac:dyDescent="0.3">
      <c r="B606" s="35"/>
    </row>
    <row r="607" spans="2:2" ht="12" customHeight="1" x14ac:dyDescent="0.3">
      <c r="B607" s="35"/>
    </row>
    <row r="608" spans="2:2" ht="12" customHeight="1" x14ac:dyDescent="0.3">
      <c r="B608" s="35"/>
    </row>
    <row r="609" spans="2:2" ht="12" customHeight="1" x14ac:dyDescent="0.3">
      <c r="B609" s="35"/>
    </row>
    <row r="610" spans="2:2" ht="12" customHeight="1" x14ac:dyDescent="0.3">
      <c r="B610" s="35"/>
    </row>
    <row r="611" spans="2:2" ht="12" customHeight="1" x14ac:dyDescent="0.3">
      <c r="B611" s="35"/>
    </row>
    <row r="612" spans="2:2" ht="12" customHeight="1" x14ac:dyDescent="0.3">
      <c r="B612" s="35"/>
    </row>
    <row r="613" spans="2:2" ht="12" customHeight="1" x14ac:dyDescent="0.3">
      <c r="B613" s="35"/>
    </row>
    <row r="614" spans="2:2" ht="12" customHeight="1" x14ac:dyDescent="0.3">
      <c r="B614" s="35"/>
    </row>
    <row r="615" spans="2:2" ht="12" customHeight="1" x14ac:dyDescent="0.3">
      <c r="B615" s="35"/>
    </row>
    <row r="616" spans="2:2" ht="12" customHeight="1" x14ac:dyDescent="0.3">
      <c r="B616" s="35"/>
    </row>
    <row r="617" spans="2:2" ht="12" customHeight="1" x14ac:dyDescent="0.3">
      <c r="B617" s="35"/>
    </row>
    <row r="618" spans="2:2" ht="12" customHeight="1" x14ac:dyDescent="0.3">
      <c r="B618" s="35"/>
    </row>
    <row r="619" spans="2:2" ht="12" customHeight="1" x14ac:dyDescent="0.3">
      <c r="B619" s="35"/>
    </row>
    <row r="620" spans="2:2" ht="12" customHeight="1" x14ac:dyDescent="0.3">
      <c r="B620" s="35"/>
    </row>
    <row r="621" spans="2:2" ht="12" customHeight="1" x14ac:dyDescent="0.3">
      <c r="B621" s="35"/>
    </row>
    <row r="622" spans="2:2" ht="12" customHeight="1" x14ac:dyDescent="0.3">
      <c r="B622" s="35"/>
    </row>
    <row r="623" spans="2:2" ht="12" customHeight="1" x14ac:dyDescent="0.3">
      <c r="B623" s="35"/>
    </row>
    <row r="624" spans="2:2" ht="12" customHeight="1" x14ac:dyDescent="0.3">
      <c r="B624" s="35"/>
    </row>
    <row r="625" spans="2:2" ht="12" customHeight="1" x14ac:dyDescent="0.3">
      <c r="B625" s="35"/>
    </row>
    <row r="626" spans="2:2" ht="12" customHeight="1" x14ac:dyDescent="0.3">
      <c r="B626" s="35"/>
    </row>
    <row r="627" spans="2:2" ht="12" customHeight="1" x14ac:dyDescent="0.3">
      <c r="B627" s="35"/>
    </row>
    <row r="628" spans="2:2" ht="12" customHeight="1" x14ac:dyDescent="0.3">
      <c r="B628" s="35"/>
    </row>
    <row r="629" spans="2:2" ht="12" customHeight="1" x14ac:dyDescent="0.3">
      <c r="B629" s="35"/>
    </row>
    <row r="630" spans="2:2" ht="12" customHeight="1" x14ac:dyDescent="0.3">
      <c r="B630" s="35"/>
    </row>
    <row r="631" spans="2:2" ht="12" customHeight="1" x14ac:dyDescent="0.3">
      <c r="B631" s="35"/>
    </row>
    <row r="632" spans="2:2" ht="12" customHeight="1" x14ac:dyDescent="0.3">
      <c r="B632" s="35"/>
    </row>
    <row r="633" spans="2:2" ht="12" customHeight="1" x14ac:dyDescent="0.3">
      <c r="B633" s="35"/>
    </row>
    <row r="634" spans="2:2" ht="12" customHeight="1" x14ac:dyDescent="0.3">
      <c r="B634" s="35"/>
    </row>
    <row r="635" spans="2:2" ht="12" customHeight="1" x14ac:dyDescent="0.3">
      <c r="B635" s="35"/>
    </row>
    <row r="636" spans="2:2" ht="12" customHeight="1" x14ac:dyDescent="0.3">
      <c r="B636" s="35"/>
    </row>
    <row r="637" spans="2:2" ht="12" customHeight="1" x14ac:dyDescent="0.3">
      <c r="B637" s="35"/>
    </row>
    <row r="638" spans="2:2" ht="12" customHeight="1" x14ac:dyDescent="0.3">
      <c r="B638" s="35"/>
    </row>
    <row r="639" spans="2:2" ht="12" customHeight="1" x14ac:dyDescent="0.3">
      <c r="B639" s="35"/>
    </row>
    <row r="640" spans="2:2" ht="12" customHeight="1" x14ac:dyDescent="0.3">
      <c r="B640" s="35"/>
    </row>
    <row r="641" spans="2:2" ht="12" customHeight="1" x14ac:dyDescent="0.3">
      <c r="B641" s="35"/>
    </row>
    <row r="642" spans="2:2" ht="12" customHeight="1" x14ac:dyDescent="0.3">
      <c r="B642" s="35"/>
    </row>
    <row r="643" spans="2:2" ht="12" customHeight="1" x14ac:dyDescent="0.3">
      <c r="B643" s="35"/>
    </row>
    <row r="644" spans="2:2" ht="12" customHeight="1" x14ac:dyDescent="0.3">
      <c r="B644" s="35"/>
    </row>
    <row r="645" spans="2:2" ht="12" customHeight="1" x14ac:dyDescent="0.3">
      <c r="B645" s="35"/>
    </row>
    <row r="646" spans="2:2" ht="12" customHeight="1" x14ac:dyDescent="0.3">
      <c r="B646" s="35"/>
    </row>
    <row r="647" spans="2:2" ht="12" customHeight="1" x14ac:dyDescent="0.3">
      <c r="B647" s="35"/>
    </row>
    <row r="648" spans="2:2" ht="12" customHeight="1" x14ac:dyDescent="0.3">
      <c r="B648" s="35"/>
    </row>
    <row r="649" spans="2:2" ht="12" customHeight="1" x14ac:dyDescent="0.3">
      <c r="B649" s="35"/>
    </row>
    <row r="650" spans="2:2" ht="12" customHeight="1" x14ac:dyDescent="0.3">
      <c r="B650" s="35"/>
    </row>
    <row r="651" spans="2:2" ht="12" customHeight="1" x14ac:dyDescent="0.3">
      <c r="B651" s="35"/>
    </row>
    <row r="652" spans="2:2" ht="12" customHeight="1" x14ac:dyDescent="0.3">
      <c r="B652" s="35"/>
    </row>
    <row r="653" spans="2:2" ht="12" customHeight="1" x14ac:dyDescent="0.3">
      <c r="B653" s="35"/>
    </row>
    <row r="654" spans="2:2" ht="12" customHeight="1" x14ac:dyDescent="0.3">
      <c r="B654" s="35"/>
    </row>
    <row r="655" spans="2:2" ht="12" customHeight="1" x14ac:dyDescent="0.3">
      <c r="B655" s="35"/>
    </row>
    <row r="656" spans="2:2" ht="12" customHeight="1" x14ac:dyDescent="0.3">
      <c r="B656" s="35"/>
    </row>
    <row r="657" spans="2:2" ht="12" customHeight="1" x14ac:dyDescent="0.3">
      <c r="B657" s="35"/>
    </row>
    <row r="658" spans="2:2" ht="12" customHeight="1" x14ac:dyDescent="0.3">
      <c r="B658" s="35"/>
    </row>
    <row r="659" spans="2:2" ht="12" customHeight="1" x14ac:dyDescent="0.3">
      <c r="B659" s="35"/>
    </row>
    <row r="660" spans="2:2" ht="12" customHeight="1" x14ac:dyDescent="0.3">
      <c r="B660" s="35"/>
    </row>
    <row r="661" spans="2:2" ht="12" customHeight="1" x14ac:dyDescent="0.3">
      <c r="B661" s="35"/>
    </row>
    <row r="662" spans="2:2" ht="12" customHeight="1" x14ac:dyDescent="0.3">
      <c r="B662" s="35"/>
    </row>
    <row r="663" spans="2:2" ht="12" customHeight="1" x14ac:dyDescent="0.3">
      <c r="B663" s="35"/>
    </row>
    <row r="664" spans="2:2" ht="12" customHeight="1" x14ac:dyDescent="0.3">
      <c r="B664" s="35"/>
    </row>
    <row r="665" spans="2:2" ht="12" customHeight="1" x14ac:dyDescent="0.3">
      <c r="B665" s="35"/>
    </row>
    <row r="666" spans="2:2" ht="12" customHeight="1" x14ac:dyDescent="0.3">
      <c r="B666" s="35"/>
    </row>
    <row r="667" spans="2:2" ht="12" customHeight="1" x14ac:dyDescent="0.3">
      <c r="B667" s="35"/>
    </row>
    <row r="668" spans="2:2" ht="12" customHeight="1" x14ac:dyDescent="0.3">
      <c r="B668" s="35"/>
    </row>
    <row r="669" spans="2:2" ht="12" customHeight="1" x14ac:dyDescent="0.3">
      <c r="B669" s="35"/>
    </row>
    <row r="670" spans="2:2" ht="12" customHeight="1" x14ac:dyDescent="0.3">
      <c r="B670" s="35"/>
    </row>
    <row r="671" spans="2:2" ht="12" customHeight="1" x14ac:dyDescent="0.3">
      <c r="B671" s="35"/>
    </row>
    <row r="672" spans="2:2" ht="12" customHeight="1" x14ac:dyDescent="0.3">
      <c r="B672" s="35"/>
    </row>
    <row r="673" spans="2:2" ht="12" customHeight="1" x14ac:dyDescent="0.3">
      <c r="B673" s="35"/>
    </row>
    <row r="674" spans="2:2" ht="12" customHeight="1" x14ac:dyDescent="0.3">
      <c r="B674" s="35"/>
    </row>
    <row r="675" spans="2:2" ht="12" customHeight="1" x14ac:dyDescent="0.3">
      <c r="B675" s="35"/>
    </row>
    <row r="676" spans="2:2" ht="12" customHeight="1" x14ac:dyDescent="0.3">
      <c r="B676" s="35"/>
    </row>
    <row r="677" spans="2:2" ht="12" customHeight="1" x14ac:dyDescent="0.3">
      <c r="B677" s="35"/>
    </row>
    <row r="678" spans="2:2" ht="12" customHeight="1" x14ac:dyDescent="0.3">
      <c r="B678" s="35"/>
    </row>
    <row r="679" spans="2:2" ht="12" customHeight="1" x14ac:dyDescent="0.3">
      <c r="B679" s="35"/>
    </row>
    <row r="680" spans="2:2" ht="12" customHeight="1" x14ac:dyDescent="0.3">
      <c r="B680" s="35"/>
    </row>
    <row r="681" spans="2:2" ht="12" customHeight="1" x14ac:dyDescent="0.3">
      <c r="B681" s="35"/>
    </row>
    <row r="682" spans="2:2" ht="12" customHeight="1" x14ac:dyDescent="0.3">
      <c r="B682" s="35"/>
    </row>
    <row r="683" spans="2:2" ht="12" customHeight="1" x14ac:dyDescent="0.3">
      <c r="B683" s="35"/>
    </row>
    <row r="684" spans="2:2" ht="12" customHeight="1" x14ac:dyDescent="0.3">
      <c r="B684" s="35"/>
    </row>
    <row r="685" spans="2:2" ht="12" customHeight="1" x14ac:dyDescent="0.3">
      <c r="B685" s="35"/>
    </row>
    <row r="686" spans="2:2" ht="12" customHeight="1" x14ac:dyDescent="0.3">
      <c r="B686" s="35"/>
    </row>
    <row r="687" spans="2:2" ht="12" customHeight="1" x14ac:dyDescent="0.3">
      <c r="B687" s="35"/>
    </row>
    <row r="688" spans="2:2" ht="12" customHeight="1" x14ac:dyDescent="0.3">
      <c r="B688" s="35"/>
    </row>
    <row r="689" spans="2:2" ht="12" customHeight="1" x14ac:dyDescent="0.3">
      <c r="B689" s="35"/>
    </row>
    <row r="690" spans="2:2" ht="12" customHeight="1" x14ac:dyDescent="0.3">
      <c r="B690" s="35"/>
    </row>
    <row r="691" spans="2:2" ht="12" customHeight="1" x14ac:dyDescent="0.3">
      <c r="B691" s="35"/>
    </row>
    <row r="692" spans="2:2" ht="12" customHeight="1" x14ac:dyDescent="0.3">
      <c r="B692" s="35"/>
    </row>
    <row r="693" spans="2:2" ht="12" customHeight="1" x14ac:dyDescent="0.3">
      <c r="B693" s="35"/>
    </row>
    <row r="694" spans="2:2" ht="12" customHeight="1" x14ac:dyDescent="0.3">
      <c r="B694" s="35"/>
    </row>
    <row r="695" spans="2:2" ht="12" customHeight="1" x14ac:dyDescent="0.3">
      <c r="B695" s="35"/>
    </row>
    <row r="696" spans="2:2" ht="12" customHeight="1" x14ac:dyDescent="0.3">
      <c r="B696" s="35"/>
    </row>
    <row r="697" spans="2:2" ht="12" customHeight="1" x14ac:dyDescent="0.3">
      <c r="B697" s="35"/>
    </row>
    <row r="698" spans="2:2" ht="12" customHeight="1" x14ac:dyDescent="0.3">
      <c r="B698" s="35"/>
    </row>
    <row r="699" spans="2:2" ht="12" customHeight="1" x14ac:dyDescent="0.3">
      <c r="B699" s="35"/>
    </row>
    <row r="700" spans="2:2" ht="12" customHeight="1" x14ac:dyDescent="0.3">
      <c r="B700" s="35"/>
    </row>
    <row r="701" spans="2:2" ht="12" customHeight="1" x14ac:dyDescent="0.3">
      <c r="B701" s="35"/>
    </row>
    <row r="702" spans="2:2" ht="12" customHeight="1" x14ac:dyDescent="0.3">
      <c r="B702" s="35"/>
    </row>
    <row r="703" spans="2:2" ht="12" customHeight="1" x14ac:dyDescent="0.3">
      <c r="B703" s="35"/>
    </row>
    <row r="704" spans="2:2" ht="12" customHeight="1" x14ac:dyDescent="0.3">
      <c r="B704" s="35"/>
    </row>
    <row r="705" spans="2:2" ht="12" customHeight="1" x14ac:dyDescent="0.3">
      <c r="B705" s="35"/>
    </row>
    <row r="706" spans="2:2" ht="12" customHeight="1" x14ac:dyDescent="0.3">
      <c r="B706" s="35"/>
    </row>
    <row r="707" spans="2:2" ht="12" customHeight="1" x14ac:dyDescent="0.3">
      <c r="B707" s="35"/>
    </row>
    <row r="708" spans="2:2" ht="12" customHeight="1" x14ac:dyDescent="0.3">
      <c r="B708" s="35"/>
    </row>
    <row r="709" spans="2:2" ht="12" customHeight="1" x14ac:dyDescent="0.3">
      <c r="B709" s="35"/>
    </row>
    <row r="710" spans="2:2" ht="12" customHeight="1" x14ac:dyDescent="0.3">
      <c r="B710" s="35"/>
    </row>
    <row r="711" spans="2:2" ht="12" customHeight="1" x14ac:dyDescent="0.3">
      <c r="B711" s="35"/>
    </row>
    <row r="712" spans="2:2" ht="12" customHeight="1" x14ac:dyDescent="0.3">
      <c r="B712" s="35"/>
    </row>
    <row r="713" spans="2:2" ht="12" customHeight="1" x14ac:dyDescent="0.3">
      <c r="B713" s="35"/>
    </row>
    <row r="714" spans="2:2" ht="12" customHeight="1" x14ac:dyDescent="0.3">
      <c r="B714" s="35"/>
    </row>
    <row r="715" spans="2:2" ht="12" customHeight="1" x14ac:dyDescent="0.3">
      <c r="B715" s="35"/>
    </row>
    <row r="716" spans="2:2" ht="12" customHeight="1" x14ac:dyDescent="0.3">
      <c r="B716" s="35"/>
    </row>
    <row r="717" spans="2:2" ht="12" customHeight="1" x14ac:dyDescent="0.3">
      <c r="B717" s="35"/>
    </row>
    <row r="718" spans="2:2" ht="12" customHeight="1" x14ac:dyDescent="0.3">
      <c r="B718" s="35"/>
    </row>
    <row r="719" spans="2:2" ht="12" customHeight="1" x14ac:dyDescent="0.3">
      <c r="B719" s="35"/>
    </row>
    <row r="720" spans="2:2" ht="12" customHeight="1" x14ac:dyDescent="0.3">
      <c r="B720" s="35"/>
    </row>
    <row r="721" spans="2:2" ht="12" customHeight="1" x14ac:dyDescent="0.3">
      <c r="B721" s="35"/>
    </row>
    <row r="722" spans="2:2" ht="12" customHeight="1" x14ac:dyDescent="0.3">
      <c r="B722" s="35"/>
    </row>
    <row r="723" spans="2:2" ht="12" customHeight="1" x14ac:dyDescent="0.3">
      <c r="B723" s="35"/>
    </row>
    <row r="724" spans="2:2" ht="12" customHeight="1" x14ac:dyDescent="0.3">
      <c r="B724" s="35"/>
    </row>
    <row r="725" spans="2:2" ht="12" customHeight="1" x14ac:dyDescent="0.3">
      <c r="B725" s="35"/>
    </row>
    <row r="726" spans="2:2" ht="12" customHeight="1" x14ac:dyDescent="0.3">
      <c r="B726" s="35"/>
    </row>
    <row r="727" spans="2:2" ht="12" customHeight="1" x14ac:dyDescent="0.3">
      <c r="B727" s="35"/>
    </row>
    <row r="728" spans="2:2" ht="12" customHeight="1" x14ac:dyDescent="0.3">
      <c r="B728" s="35"/>
    </row>
    <row r="729" spans="2:2" ht="12" customHeight="1" x14ac:dyDescent="0.3">
      <c r="B729" s="35"/>
    </row>
    <row r="730" spans="2:2" ht="12" customHeight="1" x14ac:dyDescent="0.3">
      <c r="B730" s="35"/>
    </row>
    <row r="731" spans="2:2" ht="12" customHeight="1" x14ac:dyDescent="0.3">
      <c r="B731" s="35"/>
    </row>
    <row r="732" spans="2:2" ht="12" customHeight="1" x14ac:dyDescent="0.3">
      <c r="B732" s="35"/>
    </row>
    <row r="733" spans="2:2" ht="12" customHeight="1" x14ac:dyDescent="0.3">
      <c r="B733" s="35"/>
    </row>
    <row r="734" spans="2:2" ht="12" customHeight="1" x14ac:dyDescent="0.3">
      <c r="B734" s="35"/>
    </row>
    <row r="735" spans="2:2" ht="12" customHeight="1" x14ac:dyDescent="0.3">
      <c r="B735" s="35"/>
    </row>
    <row r="736" spans="2:2" ht="12" customHeight="1" x14ac:dyDescent="0.3">
      <c r="B736" s="35"/>
    </row>
    <row r="737" spans="2:2" ht="12" customHeight="1" x14ac:dyDescent="0.3">
      <c r="B737" s="35"/>
    </row>
    <row r="738" spans="2:2" ht="12" customHeight="1" x14ac:dyDescent="0.3">
      <c r="B738" s="35"/>
    </row>
    <row r="739" spans="2:2" ht="12" customHeight="1" x14ac:dyDescent="0.3">
      <c r="B739" s="35"/>
    </row>
    <row r="740" spans="2:2" ht="12" customHeight="1" x14ac:dyDescent="0.3">
      <c r="B740" s="35"/>
    </row>
    <row r="741" spans="2:2" ht="12" customHeight="1" x14ac:dyDescent="0.3">
      <c r="B741" s="35"/>
    </row>
    <row r="742" spans="2:2" ht="12" customHeight="1" x14ac:dyDescent="0.3">
      <c r="B742" s="35"/>
    </row>
    <row r="743" spans="2:2" ht="12" customHeight="1" x14ac:dyDescent="0.3">
      <c r="B743" s="35"/>
    </row>
    <row r="744" spans="2:2" ht="12" customHeight="1" x14ac:dyDescent="0.3">
      <c r="B744" s="35"/>
    </row>
    <row r="745" spans="2:2" ht="12" customHeight="1" x14ac:dyDescent="0.3">
      <c r="B745" s="35"/>
    </row>
    <row r="746" spans="2:2" ht="12" customHeight="1" x14ac:dyDescent="0.3">
      <c r="B746" s="35"/>
    </row>
    <row r="747" spans="2:2" ht="12" customHeight="1" x14ac:dyDescent="0.3">
      <c r="B747" s="35"/>
    </row>
    <row r="748" spans="2:2" ht="12" customHeight="1" x14ac:dyDescent="0.3">
      <c r="B748" s="35"/>
    </row>
    <row r="749" spans="2:2" ht="12" customHeight="1" x14ac:dyDescent="0.3">
      <c r="B749" s="35"/>
    </row>
    <row r="750" spans="2:2" ht="12" customHeight="1" x14ac:dyDescent="0.3">
      <c r="B750" s="35"/>
    </row>
    <row r="751" spans="2:2" ht="12" customHeight="1" x14ac:dyDescent="0.3">
      <c r="B751" s="35"/>
    </row>
    <row r="752" spans="2:2" ht="12" customHeight="1" x14ac:dyDescent="0.3">
      <c r="B752" s="35"/>
    </row>
    <row r="753" spans="2:2" ht="12" customHeight="1" x14ac:dyDescent="0.3">
      <c r="B753" s="35"/>
    </row>
    <row r="754" spans="2:2" ht="12" customHeight="1" x14ac:dyDescent="0.3">
      <c r="B754" s="35"/>
    </row>
    <row r="755" spans="2:2" ht="12" customHeight="1" x14ac:dyDescent="0.3">
      <c r="B755" s="35"/>
    </row>
    <row r="756" spans="2:2" ht="12" customHeight="1" x14ac:dyDescent="0.3">
      <c r="B756" s="35"/>
    </row>
    <row r="757" spans="2:2" ht="12" customHeight="1" x14ac:dyDescent="0.3">
      <c r="B757" s="35"/>
    </row>
    <row r="758" spans="2:2" ht="12" customHeight="1" x14ac:dyDescent="0.3">
      <c r="B758" s="35"/>
    </row>
    <row r="759" spans="2:2" ht="12" customHeight="1" x14ac:dyDescent="0.3">
      <c r="B759" s="35"/>
    </row>
    <row r="760" spans="2:2" ht="12" customHeight="1" x14ac:dyDescent="0.3">
      <c r="B760" s="35"/>
    </row>
    <row r="761" spans="2:2" ht="12" customHeight="1" x14ac:dyDescent="0.3">
      <c r="B761" s="35"/>
    </row>
    <row r="762" spans="2:2" ht="12" customHeight="1" x14ac:dyDescent="0.3">
      <c r="B762" s="35"/>
    </row>
    <row r="763" spans="2:2" ht="12" customHeight="1" x14ac:dyDescent="0.3">
      <c r="B763" s="35"/>
    </row>
    <row r="764" spans="2:2" ht="12" customHeight="1" x14ac:dyDescent="0.3">
      <c r="B764" s="35"/>
    </row>
    <row r="765" spans="2:2" ht="12" customHeight="1" x14ac:dyDescent="0.3">
      <c r="B765" s="35"/>
    </row>
    <row r="766" spans="2:2" ht="12" customHeight="1" x14ac:dyDescent="0.3">
      <c r="B766" s="35"/>
    </row>
    <row r="767" spans="2:2" ht="12" customHeight="1" x14ac:dyDescent="0.3">
      <c r="B767" s="35"/>
    </row>
    <row r="768" spans="2:2" ht="12" customHeight="1" x14ac:dyDescent="0.3">
      <c r="B768" s="35"/>
    </row>
    <row r="769" spans="2:2" ht="12" customHeight="1" x14ac:dyDescent="0.3">
      <c r="B769" s="35"/>
    </row>
    <row r="770" spans="2:2" ht="12" customHeight="1" x14ac:dyDescent="0.3">
      <c r="B770" s="35"/>
    </row>
    <row r="771" spans="2:2" ht="12" customHeight="1" x14ac:dyDescent="0.3">
      <c r="B771" s="35"/>
    </row>
    <row r="772" spans="2:2" ht="12" customHeight="1" x14ac:dyDescent="0.3">
      <c r="B772" s="35"/>
    </row>
    <row r="773" spans="2:2" ht="12" customHeight="1" x14ac:dyDescent="0.3">
      <c r="B773" s="35"/>
    </row>
    <row r="774" spans="2:2" ht="12" customHeight="1" x14ac:dyDescent="0.3">
      <c r="B774" s="35"/>
    </row>
    <row r="775" spans="2:2" ht="12" customHeight="1" x14ac:dyDescent="0.3">
      <c r="B775" s="35"/>
    </row>
    <row r="776" spans="2:2" ht="12" customHeight="1" x14ac:dyDescent="0.3">
      <c r="B776" s="35"/>
    </row>
    <row r="777" spans="2:2" ht="12" customHeight="1" x14ac:dyDescent="0.3">
      <c r="B777" s="35"/>
    </row>
    <row r="778" spans="2:2" ht="12" customHeight="1" x14ac:dyDescent="0.3">
      <c r="B778" s="35"/>
    </row>
    <row r="779" spans="2:2" ht="12" customHeight="1" x14ac:dyDescent="0.3">
      <c r="B779" s="35"/>
    </row>
    <row r="780" spans="2:2" ht="12" customHeight="1" x14ac:dyDescent="0.3">
      <c r="B780" s="35"/>
    </row>
    <row r="781" spans="2:2" ht="12" customHeight="1" x14ac:dyDescent="0.3">
      <c r="B781" s="35"/>
    </row>
    <row r="782" spans="2:2" ht="12" customHeight="1" x14ac:dyDescent="0.3">
      <c r="B782" s="35"/>
    </row>
    <row r="783" spans="2:2" ht="12" customHeight="1" x14ac:dyDescent="0.3">
      <c r="B783" s="35"/>
    </row>
    <row r="784" spans="2:2" ht="12" customHeight="1" x14ac:dyDescent="0.3">
      <c r="B784" s="35"/>
    </row>
    <row r="785" spans="2:2" ht="12" customHeight="1" x14ac:dyDescent="0.3">
      <c r="B785" s="35"/>
    </row>
    <row r="786" spans="2:2" ht="12" customHeight="1" x14ac:dyDescent="0.3">
      <c r="B786" s="35"/>
    </row>
    <row r="787" spans="2:2" ht="12" customHeight="1" x14ac:dyDescent="0.3">
      <c r="B787" s="35"/>
    </row>
    <row r="788" spans="2:2" ht="12" customHeight="1" x14ac:dyDescent="0.3">
      <c r="B788" s="35"/>
    </row>
    <row r="789" spans="2:2" ht="12" customHeight="1" x14ac:dyDescent="0.3">
      <c r="B789" s="35"/>
    </row>
    <row r="790" spans="2:2" ht="12" customHeight="1" x14ac:dyDescent="0.3">
      <c r="B790" s="35"/>
    </row>
    <row r="791" spans="2:2" ht="12" customHeight="1" x14ac:dyDescent="0.3">
      <c r="B791" s="35"/>
    </row>
    <row r="792" spans="2:2" ht="12" customHeight="1" x14ac:dyDescent="0.3">
      <c r="B792" s="35"/>
    </row>
    <row r="793" spans="2:2" ht="12" customHeight="1" x14ac:dyDescent="0.3">
      <c r="B793" s="35"/>
    </row>
    <row r="794" spans="2:2" ht="12" customHeight="1" x14ac:dyDescent="0.3">
      <c r="B794" s="35"/>
    </row>
    <row r="795" spans="2:2" ht="12" customHeight="1" x14ac:dyDescent="0.3">
      <c r="B795" s="35"/>
    </row>
    <row r="796" spans="2:2" ht="12" customHeight="1" x14ac:dyDescent="0.3">
      <c r="B796" s="35"/>
    </row>
    <row r="797" spans="2:2" ht="12" customHeight="1" x14ac:dyDescent="0.3">
      <c r="B797" s="35"/>
    </row>
    <row r="798" spans="2:2" ht="12" customHeight="1" x14ac:dyDescent="0.3">
      <c r="B798" s="35"/>
    </row>
    <row r="799" spans="2:2" ht="12" customHeight="1" x14ac:dyDescent="0.3">
      <c r="B799" s="35"/>
    </row>
    <row r="800" spans="2:2" ht="12" customHeight="1" x14ac:dyDescent="0.3">
      <c r="B800" s="35"/>
    </row>
    <row r="801" spans="2:2" ht="12" customHeight="1" x14ac:dyDescent="0.3">
      <c r="B801" s="35"/>
    </row>
    <row r="802" spans="2:2" ht="12" customHeight="1" x14ac:dyDescent="0.3">
      <c r="B802" s="35"/>
    </row>
    <row r="803" spans="2:2" ht="12" customHeight="1" x14ac:dyDescent="0.3">
      <c r="B803" s="35"/>
    </row>
    <row r="804" spans="2:2" ht="12" customHeight="1" x14ac:dyDescent="0.3">
      <c r="B804" s="35"/>
    </row>
    <row r="805" spans="2:2" ht="12" customHeight="1" x14ac:dyDescent="0.3">
      <c r="B805" s="35"/>
    </row>
    <row r="806" spans="2:2" ht="12" customHeight="1" x14ac:dyDescent="0.3">
      <c r="B806" s="35"/>
    </row>
    <row r="807" spans="2:2" ht="12" customHeight="1" x14ac:dyDescent="0.3">
      <c r="B807" s="35"/>
    </row>
    <row r="808" spans="2:2" ht="12" customHeight="1" x14ac:dyDescent="0.3">
      <c r="B808" s="35"/>
    </row>
    <row r="809" spans="2:2" ht="12" customHeight="1" x14ac:dyDescent="0.3">
      <c r="B809" s="35"/>
    </row>
    <row r="810" spans="2:2" ht="12" customHeight="1" x14ac:dyDescent="0.3">
      <c r="B810" s="35"/>
    </row>
    <row r="811" spans="2:2" ht="12" customHeight="1" x14ac:dyDescent="0.3">
      <c r="B811" s="35"/>
    </row>
    <row r="812" spans="2:2" ht="12" customHeight="1" x14ac:dyDescent="0.3">
      <c r="B812" s="35"/>
    </row>
    <row r="813" spans="2:2" ht="12" customHeight="1" x14ac:dyDescent="0.3">
      <c r="B813" s="35"/>
    </row>
    <row r="814" spans="2:2" ht="12" customHeight="1" x14ac:dyDescent="0.3">
      <c r="B814" s="35"/>
    </row>
    <row r="815" spans="2:2" ht="12" customHeight="1" x14ac:dyDescent="0.3">
      <c r="B815" s="35"/>
    </row>
    <row r="816" spans="2:2" ht="12" customHeight="1" x14ac:dyDescent="0.3">
      <c r="B816" s="35"/>
    </row>
    <row r="817" spans="2:2" ht="12" customHeight="1" x14ac:dyDescent="0.3">
      <c r="B817" s="35"/>
    </row>
    <row r="818" spans="2:2" ht="12" customHeight="1" x14ac:dyDescent="0.3">
      <c r="B818" s="35"/>
    </row>
    <row r="819" spans="2:2" ht="12" customHeight="1" x14ac:dyDescent="0.3">
      <c r="B819" s="35"/>
    </row>
    <row r="820" spans="2:2" ht="12" customHeight="1" x14ac:dyDescent="0.3">
      <c r="B820" s="35"/>
    </row>
    <row r="821" spans="2:2" ht="12" customHeight="1" x14ac:dyDescent="0.3">
      <c r="B821" s="35"/>
    </row>
    <row r="822" spans="2:2" ht="12" customHeight="1" x14ac:dyDescent="0.3">
      <c r="B822" s="35"/>
    </row>
    <row r="823" spans="2:2" ht="12" customHeight="1" x14ac:dyDescent="0.3">
      <c r="B823" s="35"/>
    </row>
    <row r="824" spans="2:2" ht="12" customHeight="1" x14ac:dyDescent="0.3">
      <c r="B824" s="35"/>
    </row>
    <row r="825" spans="2:2" ht="12" customHeight="1" x14ac:dyDescent="0.3">
      <c r="B825" s="35"/>
    </row>
    <row r="826" spans="2:2" ht="12" customHeight="1" x14ac:dyDescent="0.3">
      <c r="B826" s="35"/>
    </row>
    <row r="827" spans="2:2" ht="12" customHeight="1" x14ac:dyDescent="0.3">
      <c r="B827" s="35"/>
    </row>
    <row r="828" spans="2:2" ht="12" customHeight="1" x14ac:dyDescent="0.3">
      <c r="B828" s="35"/>
    </row>
    <row r="829" spans="2:2" ht="12" customHeight="1" x14ac:dyDescent="0.3">
      <c r="B829" s="35"/>
    </row>
    <row r="830" spans="2:2" ht="12" customHeight="1" x14ac:dyDescent="0.3">
      <c r="B830" s="35"/>
    </row>
    <row r="831" spans="2:2" ht="12" customHeight="1" x14ac:dyDescent="0.3">
      <c r="B831" s="35"/>
    </row>
    <row r="832" spans="2:2" ht="12" customHeight="1" x14ac:dyDescent="0.3">
      <c r="B832" s="35"/>
    </row>
    <row r="833" spans="2:2" ht="12" customHeight="1" x14ac:dyDescent="0.3">
      <c r="B833" s="35"/>
    </row>
    <row r="834" spans="2:2" ht="12" customHeight="1" x14ac:dyDescent="0.3">
      <c r="B834" s="35"/>
    </row>
    <row r="835" spans="2:2" ht="12" customHeight="1" x14ac:dyDescent="0.3">
      <c r="B835" s="35"/>
    </row>
    <row r="836" spans="2:2" ht="12" customHeight="1" x14ac:dyDescent="0.3">
      <c r="B836" s="35"/>
    </row>
    <row r="837" spans="2:2" ht="12" customHeight="1" x14ac:dyDescent="0.3">
      <c r="B837" s="35"/>
    </row>
    <row r="838" spans="2:2" ht="12" customHeight="1" x14ac:dyDescent="0.3">
      <c r="B838" s="35"/>
    </row>
    <row r="839" spans="2:2" ht="12" customHeight="1" x14ac:dyDescent="0.3">
      <c r="B839" s="35"/>
    </row>
    <row r="840" spans="2:2" ht="12" customHeight="1" x14ac:dyDescent="0.3">
      <c r="B840" s="35"/>
    </row>
    <row r="841" spans="2:2" ht="12" customHeight="1" x14ac:dyDescent="0.3">
      <c r="B841" s="35"/>
    </row>
    <row r="842" spans="2:2" ht="12" customHeight="1" x14ac:dyDescent="0.3">
      <c r="B842" s="35"/>
    </row>
    <row r="843" spans="2:2" ht="12" customHeight="1" x14ac:dyDescent="0.3">
      <c r="B843" s="35"/>
    </row>
    <row r="844" spans="2:2" ht="12" customHeight="1" x14ac:dyDescent="0.3">
      <c r="B844" s="35"/>
    </row>
    <row r="845" spans="2:2" ht="12" customHeight="1" x14ac:dyDescent="0.3">
      <c r="B845" s="35"/>
    </row>
    <row r="846" spans="2:2" ht="12" customHeight="1" x14ac:dyDescent="0.3">
      <c r="B846" s="35"/>
    </row>
    <row r="847" spans="2:2" ht="12" customHeight="1" x14ac:dyDescent="0.3">
      <c r="B847" s="35"/>
    </row>
    <row r="848" spans="2:2" ht="12" customHeight="1" x14ac:dyDescent="0.3">
      <c r="B848" s="35"/>
    </row>
    <row r="849" spans="2:2" ht="12" customHeight="1" x14ac:dyDescent="0.3">
      <c r="B849" s="35"/>
    </row>
    <row r="850" spans="2:2" ht="12" customHeight="1" x14ac:dyDescent="0.3">
      <c r="B850" s="35"/>
    </row>
    <row r="851" spans="2:2" ht="12" customHeight="1" x14ac:dyDescent="0.3">
      <c r="B851" s="35"/>
    </row>
    <row r="852" spans="2:2" ht="12" customHeight="1" x14ac:dyDescent="0.3">
      <c r="B852" s="35"/>
    </row>
    <row r="853" spans="2:2" ht="12" customHeight="1" x14ac:dyDescent="0.3">
      <c r="B853" s="35"/>
    </row>
    <row r="854" spans="2:2" ht="12" customHeight="1" x14ac:dyDescent="0.3">
      <c r="B854" s="35"/>
    </row>
    <row r="855" spans="2:2" ht="12" customHeight="1" x14ac:dyDescent="0.3">
      <c r="B855" s="35"/>
    </row>
    <row r="856" spans="2:2" ht="12" customHeight="1" x14ac:dyDescent="0.3">
      <c r="B856" s="35"/>
    </row>
    <row r="857" spans="2:2" ht="12" customHeight="1" x14ac:dyDescent="0.3">
      <c r="B857" s="35"/>
    </row>
    <row r="858" spans="2:2" ht="12" customHeight="1" x14ac:dyDescent="0.3">
      <c r="B858" s="35"/>
    </row>
    <row r="859" spans="2:2" ht="12" customHeight="1" x14ac:dyDescent="0.3">
      <c r="B859" s="35"/>
    </row>
    <row r="860" spans="2:2" ht="12" customHeight="1" x14ac:dyDescent="0.3">
      <c r="B860" s="35"/>
    </row>
    <row r="861" spans="2:2" ht="12" customHeight="1" x14ac:dyDescent="0.3">
      <c r="B861" s="35"/>
    </row>
    <row r="862" spans="2:2" ht="12" customHeight="1" x14ac:dyDescent="0.3">
      <c r="B862" s="35"/>
    </row>
    <row r="863" spans="2:2" ht="12" customHeight="1" x14ac:dyDescent="0.3">
      <c r="B863" s="35"/>
    </row>
    <row r="864" spans="2:2" ht="12" customHeight="1" x14ac:dyDescent="0.3">
      <c r="B864" s="35"/>
    </row>
    <row r="865" spans="2:2" ht="12" customHeight="1" x14ac:dyDescent="0.3">
      <c r="B865" s="35"/>
    </row>
    <row r="866" spans="2:2" ht="12" customHeight="1" x14ac:dyDescent="0.3">
      <c r="B866" s="35"/>
    </row>
    <row r="867" spans="2:2" ht="12" customHeight="1" x14ac:dyDescent="0.3">
      <c r="B867" s="35"/>
    </row>
    <row r="868" spans="2:2" ht="12" customHeight="1" x14ac:dyDescent="0.3">
      <c r="B868" s="35"/>
    </row>
    <row r="869" spans="2:2" ht="12" customHeight="1" x14ac:dyDescent="0.3">
      <c r="B869" s="35"/>
    </row>
    <row r="870" spans="2:2" ht="12" customHeight="1" x14ac:dyDescent="0.3">
      <c r="B870" s="35"/>
    </row>
    <row r="871" spans="2:2" ht="12" customHeight="1" x14ac:dyDescent="0.3">
      <c r="B871" s="35"/>
    </row>
    <row r="872" spans="2:2" ht="12" customHeight="1" x14ac:dyDescent="0.3">
      <c r="B872" s="35"/>
    </row>
    <row r="873" spans="2:2" ht="12" customHeight="1" x14ac:dyDescent="0.3">
      <c r="B873" s="35"/>
    </row>
    <row r="874" spans="2:2" ht="12" customHeight="1" x14ac:dyDescent="0.3">
      <c r="B874" s="35"/>
    </row>
    <row r="875" spans="2:2" ht="12" customHeight="1" x14ac:dyDescent="0.3">
      <c r="B875" s="35"/>
    </row>
    <row r="876" spans="2:2" ht="12" customHeight="1" x14ac:dyDescent="0.3">
      <c r="B876" s="35"/>
    </row>
    <row r="877" spans="2:2" ht="12" customHeight="1" x14ac:dyDescent="0.3">
      <c r="B877" s="35"/>
    </row>
    <row r="878" spans="2:2" ht="12" customHeight="1" x14ac:dyDescent="0.3">
      <c r="B878" s="35"/>
    </row>
    <row r="879" spans="2:2" ht="12" customHeight="1" x14ac:dyDescent="0.3">
      <c r="B879" s="35"/>
    </row>
    <row r="880" spans="2:2" ht="12" customHeight="1" x14ac:dyDescent="0.3">
      <c r="B880" s="35"/>
    </row>
    <row r="881" spans="2:2" ht="12" customHeight="1" x14ac:dyDescent="0.3">
      <c r="B881" s="35"/>
    </row>
    <row r="882" spans="2:2" ht="12" customHeight="1" x14ac:dyDescent="0.3">
      <c r="B882" s="35"/>
    </row>
    <row r="883" spans="2:2" ht="12" customHeight="1" x14ac:dyDescent="0.3">
      <c r="B883" s="35"/>
    </row>
    <row r="884" spans="2:2" ht="12" customHeight="1" x14ac:dyDescent="0.3">
      <c r="B884" s="35"/>
    </row>
    <row r="885" spans="2:2" ht="12" customHeight="1" x14ac:dyDescent="0.3">
      <c r="B885" s="35"/>
    </row>
    <row r="886" spans="2:2" ht="12" customHeight="1" x14ac:dyDescent="0.3">
      <c r="B886" s="35"/>
    </row>
    <row r="887" spans="2:2" ht="12" customHeight="1" x14ac:dyDescent="0.3">
      <c r="B887" s="35"/>
    </row>
    <row r="888" spans="2:2" ht="12" customHeight="1" x14ac:dyDescent="0.3">
      <c r="B888" s="35"/>
    </row>
    <row r="889" spans="2:2" ht="12" customHeight="1" x14ac:dyDescent="0.3">
      <c r="B889" s="35"/>
    </row>
    <row r="890" spans="2:2" ht="12" customHeight="1" x14ac:dyDescent="0.3">
      <c r="B890" s="35"/>
    </row>
    <row r="891" spans="2:2" ht="12" customHeight="1" x14ac:dyDescent="0.3">
      <c r="B891" s="35"/>
    </row>
    <row r="892" spans="2:2" ht="12" customHeight="1" x14ac:dyDescent="0.3">
      <c r="B892" s="35"/>
    </row>
    <row r="893" spans="2:2" ht="12" customHeight="1" x14ac:dyDescent="0.3">
      <c r="B893" s="35"/>
    </row>
    <row r="894" spans="2:2" ht="12" customHeight="1" x14ac:dyDescent="0.3">
      <c r="B894" s="35"/>
    </row>
    <row r="895" spans="2:2" ht="12" customHeight="1" x14ac:dyDescent="0.3">
      <c r="B895" s="35"/>
    </row>
    <row r="896" spans="2:2" ht="12" customHeight="1" x14ac:dyDescent="0.3">
      <c r="B896" s="35"/>
    </row>
    <row r="897" spans="2:2" ht="12" customHeight="1" x14ac:dyDescent="0.3">
      <c r="B897" s="35"/>
    </row>
    <row r="898" spans="2:2" ht="12" customHeight="1" x14ac:dyDescent="0.3">
      <c r="B898" s="35"/>
    </row>
    <row r="899" spans="2:2" ht="12" customHeight="1" x14ac:dyDescent="0.3">
      <c r="B899" s="35"/>
    </row>
    <row r="900" spans="2:2" ht="12" customHeight="1" x14ac:dyDescent="0.3">
      <c r="B900" s="35"/>
    </row>
    <row r="901" spans="2:2" ht="12" customHeight="1" x14ac:dyDescent="0.3">
      <c r="B901" s="35"/>
    </row>
    <row r="902" spans="2:2" ht="12" customHeight="1" x14ac:dyDescent="0.3">
      <c r="B902" s="35"/>
    </row>
    <row r="903" spans="2:2" ht="12" customHeight="1" x14ac:dyDescent="0.3">
      <c r="B903" s="35"/>
    </row>
    <row r="904" spans="2:2" ht="12" customHeight="1" x14ac:dyDescent="0.3">
      <c r="B904" s="35"/>
    </row>
    <row r="905" spans="2:2" ht="12" customHeight="1" x14ac:dyDescent="0.3">
      <c r="B905" s="35"/>
    </row>
    <row r="906" spans="2:2" ht="12" customHeight="1" x14ac:dyDescent="0.3">
      <c r="B906" s="35"/>
    </row>
    <row r="907" spans="2:2" ht="12" customHeight="1" x14ac:dyDescent="0.3">
      <c r="B907" s="35"/>
    </row>
    <row r="908" spans="2:2" ht="12" customHeight="1" x14ac:dyDescent="0.3">
      <c r="B908" s="35"/>
    </row>
    <row r="909" spans="2:2" ht="12" customHeight="1" x14ac:dyDescent="0.3">
      <c r="B909" s="35"/>
    </row>
    <row r="910" spans="2:2" ht="12" customHeight="1" x14ac:dyDescent="0.3">
      <c r="B910" s="35"/>
    </row>
    <row r="911" spans="2:2" ht="12" customHeight="1" x14ac:dyDescent="0.3">
      <c r="B911" s="35"/>
    </row>
    <row r="912" spans="2:2" ht="12" customHeight="1" x14ac:dyDescent="0.3">
      <c r="B912" s="35"/>
    </row>
    <row r="913" spans="2:2" ht="12" customHeight="1" x14ac:dyDescent="0.3">
      <c r="B913" s="35"/>
    </row>
    <row r="914" spans="2:2" ht="12" customHeight="1" x14ac:dyDescent="0.3">
      <c r="B914" s="35"/>
    </row>
    <row r="915" spans="2:2" ht="12" customHeight="1" x14ac:dyDescent="0.3">
      <c r="B915" s="35"/>
    </row>
    <row r="916" spans="2:2" ht="12" customHeight="1" x14ac:dyDescent="0.3">
      <c r="B916" s="35"/>
    </row>
    <row r="917" spans="2:2" ht="12" customHeight="1" x14ac:dyDescent="0.3">
      <c r="B917" s="35"/>
    </row>
    <row r="918" spans="2:2" ht="12" customHeight="1" x14ac:dyDescent="0.3">
      <c r="B918" s="35"/>
    </row>
    <row r="919" spans="2:2" ht="12" customHeight="1" x14ac:dyDescent="0.3">
      <c r="B919" s="35"/>
    </row>
    <row r="920" spans="2:2" ht="12" customHeight="1" x14ac:dyDescent="0.3">
      <c r="B920" s="35"/>
    </row>
    <row r="921" spans="2:2" ht="12" customHeight="1" x14ac:dyDescent="0.3">
      <c r="B921" s="35"/>
    </row>
    <row r="922" spans="2:2" ht="12" customHeight="1" x14ac:dyDescent="0.3">
      <c r="B922" s="35"/>
    </row>
    <row r="923" spans="2:2" ht="12" customHeight="1" x14ac:dyDescent="0.3">
      <c r="B923" s="35"/>
    </row>
    <row r="924" spans="2:2" ht="12" customHeight="1" x14ac:dyDescent="0.3">
      <c r="B924" s="35"/>
    </row>
    <row r="925" spans="2:2" ht="12" customHeight="1" x14ac:dyDescent="0.3">
      <c r="B925" s="35"/>
    </row>
    <row r="926" spans="2:2" ht="12" customHeight="1" x14ac:dyDescent="0.3">
      <c r="B926" s="35"/>
    </row>
    <row r="927" spans="2:2" ht="12" customHeight="1" x14ac:dyDescent="0.3">
      <c r="B927" s="35"/>
    </row>
    <row r="928" spans="2:2" ht="12" customHeight="1" x14ac:dyDescent="0.3">
      <c r="B928" s="35"/>
    </row>
    <row r="929" spans="2:2" ht="12" customHeight="1" x14ac:dyDescent="0.3">
      <c r="B929" s="35"/>
    </row>
    <row r="930" spans="2:2" ht="12" customHeight="1" x14ac:dyDescent="0.3">
      <c r="B930" s="35"/>
    </row>
    <row r="931" spans="2:2" ht="12" customHeight="1" x14ac:dyDescent="0.3">
      <c r="B931" s="35"/>
    </row>
    <row r="932" spans="2:2" ht="12" customHeight="1" x14ac:dyDescent="0.3">
      <c r="B932" s="35"/>
    </row>
    <row r="933" spans="2:2" ht="12" customHeight="1" x14ac:dyDescent="0.3">
      <c r="B933" s="35"/>
    </row>
    <row r="934" spans="2:2" ht="12" customHeight="1" x14ac:dyDescent="0.3">
      <c r="B934" s="35"/>
    </row>
    <row r="935" spans="2:2" ht="12" customHeight="1" x14ac:dyDescent="0.3">
      <c r="B935" s="35"/>
    </row>
    <row r="936" spans="2:2" ht="12" customHeight="1" x14ac:dyDescent="0.3">
      <c r="B936" s="35"/>
    </row>
    <row r="937" spans="2:2" ht="12" customHeight="1" x14ac:dyDescent="0.3">
      <c r="B937" s="35"/>
    </row>
    <row r="938" spans="2:2" ht="12" customHeight="1" x14ac:dyDescent="0.3">
      <c r="B938" s="35"/>
    </row>
    <row r="939" spans="2:2" ht="12" customHeight="1" x14ac:dyDescent="0.3">
      <c r="B939" s="35"/>
    </row>
    <row r="940" spans="2:2" ht="12" customHeight="1" x14ac:dyDescent="0.3">
      <c r="B940" s="35"/>
    </row>
    <row r="941" spans="2:2" ht="12" customHeight="1" x14ac:dyDescent="0.3">
      <c r="B941" s="35"/>
    </row>
    <row r="942" spans="2:2" ht="12" customHeight="1" x14ac:dyDescent="0.3">
      <c r="B942" s="35"/>
    </row>
    <row r="943" spans="2:2" ht="12" customHeight="1" x14ac:dyDescent="0.3">
      <c r="B943" s="35"/>
    </row>
    <row r="944" spans="2:2" ht="12" customHeight="1" x14ac:dyDescent="0.3">
      <c r="B944" s="35"/>
    </row>
    <row r="945" spans="2:2" ht="12" customHeight="1" x14ac:dyDescent="0.3">
      <c r="B945" s="35"/>
    </row>
    <row r="946" spans="2:2" ht="12" customHeight="1" x14ac:dyDescent="0.3">
      <c r="B946" s="35"/>
    </row>
    <row r="947" spans="2:2" ht="12" customHeight="1" x14ac:dyDescent="0.3">
      <c r="B947" s="35"/>
    </row>
    <row r="948" spans="2:2" ht="12" customHeight="1" x14ac:dyDescent="0.3">
      <c r="B948" s="35"/>
    </row>
    <row r="949" spans="2:2" ht="12" customHeight="1" x14ac:dyDescent="0.3">
      <c r="B949" s="35"/>
    </row>
    <row r="950" spans="2:2" ht="12" customHeight="1" x14ac:dyDescent="0.3">
      <c r="B950" s="35"/>
    </row>
    <row r="951" spans="2:2" ht="12" customHeight="1" x14ac:dyDescent="0.3">
      <c r="B951" s="35"/>
    </row>
    <row r="952" spans="2:2" ht="12" customHeight="1" x14ac:dyDescent="0.3">
      <c r="B952" s="35"/>
    </row>
    <row r="953" spans="2:2" ht="12" customHeight="1" x14ac:dyDescent="0.3">
      <c r="B953" s="35"/>
    </row>
    <row r="954" spans="2:2" ht="12" customHeight="1" x14ac:dyDescent="0.3">
      <c r="B954" s="35"/>
    </row>
    <row r="955" spans="2:2" ht="12" customHeight="1" x14ac:dyDescent="0.3">
      <c r="B955" s="35"/>
    </row>
    <row r="956" spans="2:2" ht="12" customHeight="1" x14ac:dyDescent="0.3">
      <c r="B956" s="35"/>
    </row>
    <row r="957" spans="2:2" ht="12" customHeight="1" x14ac:dyDescent="0.3">
      <c r="B957" s="35"/>
    </row>
    <row r="958" spans="2:2" ht="12" customHeight="1" x14ac:dyDescent="0.3">
      <c r="B958" s="35"/>
    </row>
    <row r="959" spans="2:2" ht="12" customHeight="1" x14ac:dyDescent="0.3">
      <c r="B959" s="35"/>
    </row>
    <row r="960" spans="2:2" ht="12" customHeight="1" x14ac:dyDescent="0.3">
      <c r="B960" s="35"/>
    </row>
    <row r="961" spans="2:2" ht="12" customHeight="1" x14ac:dyDescent="0.3">
      <c r="B961" s="35"/>
    </row>
    <row r="962" spans="2:2" ht="12" customHeight="1" x14ac:dyDescent="0.3">
      <c r="B962" s="35"/>
    </row>
    <row r="963" spans="2:2" ht="12" customHeight="1" x14ac:dyDescent="0.3">
      <c r="B963" s="35"/>
    </row>
    <row r="964" spans="2:2" ht="12" customHeight="1" x14ac:dyDescent="0.3">
      <c r="B964" s="35"/>
    </row>
    <row r="965" spans="2:2" ht="12" customHeight="1" x14ac:dyDescent="0.3">
      <c r="B965" s="35"/>
    </row>
    <row r="966" spans="2:2" ht="12" customHeight="1" x14ac:dyDescent="0.3">
      <c r="B966" s="35"/>
    </row>
    <row r="967" spans="2:2" ht="12" customHeight="1" x14ac:dyDescent="0.3">
      <c r="B967" s="35"/>
    </row>
    <row r="968" spans="2:2" ht="12" customHeight="1" x14ac:dyDescent="0.3">
      <c r="B968" s="35"/>
    </row>
    <row r="969" spans="2:2" ht="12" customHeight="1" x14ac:dyDescent="0.3">
      <c r="B969" s="35"/>
    </row>
    <row r="970" spans="2:2" ht="12" customHeight="1" x14ac:dyDescent="0.3">
      <c r="B970" s="35"/>
    </row>
    <row r="971" spans="2:2" ht="12" customHeight="1" x14ac:dyDescent="0.3">
      <c r="B971" s="35"/>
    </row>
    <row r="972" spans="2:2" ht="12" customHeight="1" x14ac:dyDescent="0.3">
      <c r="B972" s="35"/>
    </row>
    <row r="973" spans="2:2" ht="12" customHeight="1" x14ac:dyDescent="0.3">
      <c r="B973" s="35"/>
    </row>
    <row r="974" spans="2:2" ht="12" customHeight="1" x14ac:dyDescent="0.3">
      <c r="B974" s="35"/>
    </row>
    <row r="975" spans="2:2" ht="12" customHeight="1" x14ac:dyDescent="0.3">
      <c r="B975" s="35"/>
    </row>
    <row r="976" spans="2:2" ht="12" customHeight="1" x14ac:dyDescent="0.3">
      <c r="B976" s="35"/>
    </row>
    <row r="977" spans="2:2" ht="12" customHeight="1" x14ac:dyDescent="0.3">
      <c r="B977" s="35"/>
    </row>
    <row r="978" spans="2:2" ht="12" customHeight="1" x14ac:dyDescent="0.3">
      <c r="B978" s="35"/>
    </row>
    <row r="979" spans="2:2" ht="12" customHeight="1" x14ac:dyDescent="0.3">
      <c r="B979" s="35"/>
    </row>
    <row r="980" spans="2:2" ht="12" customHeight="1" x14ac:dyDescent="0.3">
      <c r="B980" s="35"/>
    </row>
    <row r="981" spans="2:2" ht="12" customHeight="1" x14ac:dyDescent="0.3">
      <c r="B981" s="35"/>
    </row>
    <row r="982" spans="2:2" ht="12" customHeight="1" x14ac:dyDescent="0.3">
      <c r="B982" s="35"/>
    </row>
  </sheetData>
  <mergeCells count="14">
    <mergeCell ref="D3:G3"/>
    <mergeCell ref="A5:B6"/>
    <mergeCell ref="C5:F5"/>
    <mergeCell ref="G5:G6"/>
    <mergeCell ref="H5:H6"/>
    <mergeCell ref="J5:J6"/>
    <mergeCell ref="A38:B38"/>
    <mergeCell ref="A43:B43"/>
    <mergeCell ref="A23:B23"/>
    <mergeCell ref="A28:B28"/>
    <mergeCell ref="A33:B33"/>
    <mergeCell ref="A7:J7"/>
    <mergeCell ref="I5:I6"/>
    <mergeCell ref="A18:B18"/>
  </mergeCells>
  <phoneticPr fontId="21" type="noConversion"/>
  <pageMargins left="0.7" right="0.7" top="0.75" bottom="0.46" header="0" footer="0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BF33-E979-4E51-8843-F965752B313E}">
  <dimension ref="A1:M47"/>
  <sheetViews>
    <sheetView topLeftCell="A10" zoomScale="75" zoomScaleNormal="75" workbookViewId="0">
      <selection activeCell="J15" sqref="J15"/>
    </sheetView>
  </sheetViews>
  <sheetFormatPr defaultColWidth="13.8984375" defaultRowHeight="13" x14ac:dyDescent="0.3"/>
  <cols>
    <col min="1" max="1" width="4.796875" customWidth="1"/>
    <col min="2" max="2" width="65.8984375" customWidth="1"/>
    <col min="3" max="3" width="8.796875" customWidth="1"/>
    <col min="4" max="4" width="9.09765625" customWidth="1"/>
    <col min="5" max="5" width="8.796875" customWidth="1"/>
    <col min="6" max="6" width="11.5" customWidth="1"/>
    <col min="7" max="7" width="13.296875" customWidth="1"/>
    <col min="8" max="8" width="14.09765625" customWidth="1"/>
    <col min="9" max="9" width="12.59765625" customWidth="1"/>
    <col min="10" max="10" width="55.5" customWidth="1"/>
    <col min="11" max="13" width="0" hidden="1" customWidth="1"/>
    <col min="14" max="23" width="8.796875" customWidth="1"/>
  </cols>
  <sheetData>
    <row r="1" spans="1:13" ht="14.25" customHeight="1" x14ac:dyDescent="0.35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</row>
    <row r="2" spans="1:13" ht="14.25" customHeight="1" x14ac:dyDescent="0.35">
      <c r="A2" s="1"/>
      <c r="B2" s="2"/>
      <c r="C2" s="2"/>
      <c r="D2" s="3"/>
      <c r="E2" s="3"/>
      <c r="F2" s="3"/>
      <c r="G2" s="3"/>
      <c r="H2" s="3"/>
      <c r="I2" s="3"/>
      <c r="J2" s="3"/>
    </row>
    <row r="3" spans="1:13" ht="14.25" customHeight="1" x14ac:dyDescent="0.35">
      <c r="A3" s="5" t="s">
        <v>0</v>
      </c>
      <c r="B3" s="3"/>
      <c r="C3" s="50"/>
      <c r="D3" s="141"/>
      <c r="E3" s="142"/>
      <c r="F3" s="142"/>
      <c r="G3" s="142"/>
      <c r="H3" s="51"/>
      <c r="I3" s="51"/>
      <c r="J3" s="3"/>
    </row>
    <row r="4" spans="1:13" ht="14.25" customHeight="1" x14ac:dyDescent="0.35">
      <c r="A4" s="4"/>
      <c r="B4" s="2"/>
      <c r="C4" s="2"/>
      <c r="D4" s="2"/>
      <c r="E4" s="2"/>
      <c r="F4" s="2"/>
      <c r="G4" s="2"/>
      <c r="H4" s="3"/>
      <c r="I4" s="3"/>
      <c r="J4" s="3"/>
      <c r="L4" s="119"/>
      <c r="M4" s="69" t="s">
        <v>76</v>
      </c>
    </row>
    <row r="5" spans="1:13" ht="14.25" customHeight="1" x14ac:dyDescent="0.3">
      <c r="A5" s="143" t="s">
        <v>1</v>
      </c>
      <c r="B5" s="132"/>
      <c r="C5" s="131" t="s">
        <v>20</v>
      </c>
      <c r="D5" s="132"/>
      <c r="E5" s="132"/>
      <c r="F5" s="132"/>
      <c r="G5" s="131" t="s">
        <v>33</v>
      </c>
      <c r="H5" s="131" t="s">
        <v>34</v>
      </c>
      <c r="I5" s="131" t="s">
        <v>19</v>
      </c>
      <c r="J5" s="131" t="s">
        <v>21</v>
      </c>
    </row>
    <row r="6" spans="1:13" ht="47.5" customHeight="1" x14ac:dyDescent="0.3">
      <c r="A6" s="132"/>
      <c r="B6" s="132"/>
      <c r="C6" s="121" t="s">
        <v>16</v>
      </c>
      <c r="D6" s="121" t="s">
        <v>17</v>
      </c>
      <c r="E6" s="121" t="s">
        <v>18</v>
      </c>
      <c r="F6" s="121" t="s">
        <v>32</v>
      </c>
      <c r="G6" s="132"/>
      <c r="H6" s="132"/>
      <c r="I6" s="132"/>
      <c r="J6" s="132"/>
      <c r="L6" s="70" t="s">
        <v>77</v>
      </c>
    </row>
    <row r="7" spans="1:13" x14ac:dyDescent="0.3">
      <c r="A7" s="136"/>
      <c r="B7" s="137"/>
      <c r="C7" s="137"/>
      <c r="D7" s="137"/>
      <c r="E7" s="137"/>
      <c r="F7" s="137"/>
      <c r="G7" s="137"/>
      <c r="H7" s="137"/>
      <c r="I7" s="137"/>
      <c r="J7" s="138"/>
      <c r="L7" s="70"/>
    </row>
    <row r="8" spans="1:13" ht="14.5" x14ac:dyDescent="0.3">
      <c r="A8" s="6" t="s">
        <v>54</v>
      </c>
      <c r="B8" s="58" t="s">
        <v>53</v>
      </c>
      <c r="C8" s="39" t="s">
        <v>30</v>
      </c>
      <c r="D8" s="7"/>
      <c r="E8" s="39" t="s">
        <v>22</v>
      </c>
      <c r="F8" s="39" t="s">
        <v>23</v>
      </c>
      <c r="G8" s="8"/>
      <c r="H8" s="8"/>
      <c r="I8" s="9"/>
      <c r="J8" s="9"/>
    </row>
    <row r="9" spans="1:13" ht="14.25" customHeight="1" x14ac:dyDescent="0.3">
      <c r="A9" s="52" t="s">
        <v>55</v>
      </c>
      <c r="B9" s="43" t="s">
        <v>2</v>
      </c>
      <c r="C9" s="10"/>
      <c r="D9" s="10"/>
      <c r="E9" s="10"/>
      <c r="F9" s="10"/>
      <c r="G9" s="60"/>
      <c r="H9" s="11"/>
      <c r="I9" s="12"/>
      <c r="J9" s="12"/>
    </row>
    <row r="10" spans="1:13" ht="39" x14ac:dyDescent="0.3">
      <c r="A10" s="13" t="s">
        <v>56</v>
      </c>
      <c r="B10" s="54" t="s">
        <v>31</v>
      </c>
      <c r="C10" s="85">
        <v>1</v>
      </c>
      <c r="D10" s="86">
        <v>1</v>
      </c>
      <c r="E10" s="87">
        <v>15000</v>
      </c>
      <c r="F10" s="88">
        <v>1</v>
      </c>
      <c r="G10" s="17">
        <f>C10*D10*E10*F10</f>
        <v>15000</v>
      </c>
      <c r="H10" s="17"/>
      <c r="I10" s="19">
        <f>G10+H10</f>
        <v>15000</v>
      </c>
      <c r="J10" s="46" t="s">
        <v>105</v>
      </c>
      <c r="L10" s="90" t="e">
        <f>ROUND(I10/$L$4,2)</f>
        <v>#DIV/0!</v>
      </c>
    </row>
    <row r="11" spans="1:13" ht="14.25" customHeight="1" x14ac:dyDescent="0.3">
      <c r="A11" s="13" t="s">
        <v>57</v>
      </c>
      <c r="B11" s="55"/>
      <c r="C11" s="106"/>
      <c r="D11" s="107"/>
      <c r="E11" s="108"/>
      <c r="F11" s="109"/>
      <c r="G11" s="17">
        <f t="shared" ref="G11:G13" si="0">C11*D11*E11*F11</f>
        <v>0</v>
      </c>
      <c r="H11" s="17"/>
      <c r="I11" s="19">
        <f t="shared" ref="I11:I13" si="1">G11+H11</f>
        <v>0</v>
      </c>
      <c r="J11" s="19"/>
      <c r="L11" s="90" t="e">
        <f t="shared" ref="L11:L13" si="2">ROUND(I11/$L$4,2)</f>
        <v>#DIV/0!</v>
      </c>
    </row>
    <row r="12" spans="1:13" ht="14.25" customHeight="1" x14ac:dyDescent="0.3">
      <c r="A12" s="13" t="s">
        <v>58</v>
      </c>
      <c r="B12" s="56"/>
      <c r="C12" s="106"/>
      <c r="D12" s="107"/>
      <c r="E12" s="108"/>
      <c r="F12" s="109"/>
      <c r="G12" s="17">
        <f t="shared" si="0"/>
        <v>0</v>
      </c>
      <c r="H12" s="20"/>
      <c r="I12" s="19">
        <f t="shared" si="1"/>
        <v>0</v>
      </c>
      <c r="J12" s="19"/>
      <c r="L12" s="90" t="e">
        <f t="shared" si="2"/>
        <v>#DIV/0!</v>
      </c>
    </row>
    <row r="13" spans="1:13" ht="14.25" customHeight="1" x14ac:dyDescent="0.3">
      <c r="A13" s="13" t="s">
        <v>59</v>
      </c>
      <c r="B13" s="57" t="s">
        <v>3</v>
      </c>
      <c r="C13" s="106"/>
      <c r="D13" s="110"/>
      <c r="E13" s="111"/>
      <c r="F13" s="112"/>
      <c r="G13" s="17">
        <f t="shared" si="0"/>
        <v>0</v>
      </c>
      <c r="H13" s="18"/>
      <c r="I13" s="19">
        <f t="shared" si="1"/>
        <v>0</v>
      </c>
      <c r="J13" s="19"/>
      <c r="L13" s="90" t="e">
        <f t="shared" si="2"/>
        <v>#DIV/0!</v>
      </c>
    </row>
    <row r="14" spans="1:13" x14ac:dyDescent="0.3">
      <c r="A14" s="52" t="s">
        <v>60</v>
      </c>
      <c r="B14" s="53" t="s">
        <v>97</v>
      </c>
      <c r="C14" s="10"/>
      <c r="D14" s="10"/>
      <c r="E14" s="10"/>
      <c r="F14" s="10"/>
      <c r="G14" s="11"/>
      <c r="H14" s="11"/>
      <c r="I14" s="12"/>
      <c r="J14" s="12"/>
      <c r="L14" s="90"/>
    </row>
    <row r="15" spans="1:13" ht="39" x14ac:dyDescent="0.3">
      <c r="A15" s="59" t="s">
        <v>61</v>
      </c>
      <c r="B15" s="54" t="s">
        <v>12</v>
      </c>
      <c r="C15" s="85">
        <v>1</v>
      </c>
      <c r="D15" s="86">
        <v>1</v>
      </c>
      <c r="E15" s="87">
        <v>12000</v>
      </c>
      <c r="F15" s="88">
        <v>0.5</v>
      </c>
      <c r="G15" s="17">
        <f>C15*D15*E15*F15</f>
        <v>6000</v>
      </c>
      <c r="H15" s="17"/>
      <c r="I15" s="19">
        <f>G15+H15</f>
        <v>6000</v>
      </c>
      <c r="J15" s="46" t="s">
        <v>104</v>
      </c>
      <c r="L15" s="90" t="e">
        <f>ROUND(I15/$L$4,2)</f>
        <v>#DIV/0!</v>
      </c>
    </row>
    <row r="16" spans="1:13" x14ac:dyDescent="0.3">
      <c r="A16" s="59" t="s">
        <v>62</v>
      </c>
      <c r="B16" s="54" t="s">
        <v>12</v>
      </c>
      <c r="C16" s="113"/>
      <c r="D16" s="14"/>
      <c r="E16" s="15"/>
      <c r="F16" s="16"/>
      <c r="G16" s="17">
        <f t="shared" ref="G16:G17" si="3">C16*D16*E16*F16</f>
        <v>0</v>
      </c>
      <c r="H16" s="17"/>
      <c r="I16" s="19">
        <f t="shared" ref="I16:I17" si="4">G16+H16</f>
        <v>0</v>
      </c>
      <c r="J16" s="46"/>
      <c r="L16" s="90" t="e">
        <f t="shared" ref="L16:L17" si="5">ROUND(I16/$L$4,2)</f>
        <v>#DIV/0!</v>
      </c>
    </row>
    <row r="17" spans="1:12" ht="14.25" customHeight="1" x14ac:dyDescent="0.3">
      <c r="A17" s="59" t="s">
        <v>63</v>
      </c>
      <c r="B17" s="54" t="s">
        <v>12</v>
      </c>
      <c r="C17" s="113"/>
      <c r="D17" s="14"/>
      <c r="E17" s="15"/>
      <c r="F17" s="16"/>
      <c r="G17" s="17">
        <f t="shared" si="3"/>
        <v>0</v>
      </c>
      <c r="H17" s="17"/>
      <c r="I17" s="19">
        <f t="shared" si="4"/>
        <v>0</v>
      </c>
      <c r="J17" s="46"/>
      <c r="L17" s="90" t="e">
        <f t="shared" si="5"/>
        <v>#DIV/0!</v>
      </c>
    </row>
    <row r="18" spans="1:12" ht="14.25" customHeight="1" x14ac:dyDescent="0.3">
      <c r="A18" s="139" t="s">
        <v>4</v>
      </c>
      <c r="B18" s="140"/>
      <c r="C18" s="21"/>
      <c r="D18" s="22"/>
      <c r="E18" s="23"/>
      <c r="F18" s="21"/>
      <c r="G18" s="82">
        <f>SUM(G10:G17)</f>
        <v>21000</v>
      </c>
      <c r="H18" s="44">
        <f>SUM(H10:H17)</f>
        <v>0</v>
      </c>
      <c r="I18" s="45">
        <f>SUM(I10:I17)</f>
        <v>21000</v>
      </c>
      <c r="J18" s="24"/>
      <c r="L18" s="91" t="e">
        <f>SUM(L10:L17)</f>
        <v>#DIV/0!</v>
      </c>
    </row>
    <row r="19" spans="1:12" ht="14.25" customHeight="1" x14ac:dyDescent="0.3">
      <c r="A19" s="67" t="s">
        <v>64</v>
      </c>
      <c r="B19" s="68" t="s">
        <v>5</v>
      </c>
      <c r="C19" s="39" t="s">
        <v>24</v>
      </c>
      <c r="D19" s="39" t="s">
        <v>25</v>
      </c>
      <c r="E19" s="40" t="s">
        <v>26</v>
      </c>
      <c r="F19" s="7"/>
      <c r="G19" s="81"/>
      <c r="H19" s="63"/>
      <c r="I19" s="25"/>
      <c r="J19" s="25"/>
      <c r="L19" s="90"/>
    </row>
    <row r="20" spans="1:12" ht="14.25" customHeight="1" x14ac:dyDescent="0.3">
      <c r="A20" s="59" t="s">
        <v>65</v>
      </c>
      <c r="B20" s="54" t="s">
        <v>13</v>
      </c>
      <c r="C20" s="97">
        <v>5</v>
      </c>
      <c r="D20" s="98">
        <v>10</v>
      </c>
      <c r="E20" s="99">
        <v>150</v>
      </c>
      <c r="F20" s="92"/>
      <c r="G20" s="61">
        <f>C20*D20*E20</f>
        <v>7500</v>
      </c>
      <c r="H20" s="17"/>
      <c r="I20" s="62">
        <f>G20+H20</f>
        <v>7500</v>
      </c>
      <c r="J20" s="18"/>
      <c r="L20" s="90" t="e">
        <f>ROUND(I20/$L$4,2)</f>
        <v>#DIV/0!</v>
      </c>
    </row>
    <row r="21" spans="1:12" ht="14.25" customHeight="1" x14ac:dyDescent="0.3">
      <c r="A21" s="59" t="s">
        <v>66</v>
      </c>
      <c r="B21" s="54" t="s">
        <v>14</v>
      </c>
      <c r="C21" s="114"/>
      <c r="D21" s="115"/>
      <c r="E21" s="116"/>
      <c r="F21" s="92"/>
      <c r="G21" s="61">
        <f t="shared" ref="G21:G22" si="6">C21*D21*E21</f>
        <v>0</v>
      </c>
      <c r="H21" s="17"/>
      <c r="I21" s="62">
        <f t="shared" ref="I21:I22" si="7">G21+H21</f>
        <v>0</v>
      </c>
      <c r="J21" s="18"/>
      <c r="L21" s="90" t="e">
        <f t="shared" ref="L21:L22" si="8">ROUND(I21/$L$4,2)</f>
        <v>#DIV/0!</v>
      </c>
    </row>
    <row r="22" spans="1:12" ht="14.25" customHeight="1" x14ac:dyDescent="0.3">
      <c r="A22" s="59" t="s">
        <v>67</v>
      </c>
      <c r="B22" s="54"/>
      <c r="C22" s="114"/>
      <c r="D22" s="115"/>
      <c r="E22" s="116"/>
      <c r="F22" s="92"/>
      <c r="G22" s="61">
        <f t="shared" si="6"/>
        <v>0</v>
      </c>
      <c r="H22" s="17"/>
      <c r="I22" s="62">
        <f t="shared" si="7"/>
        <v>0</v>
      </c>
      <c r="J22" s="18"/>
      <c r="L22" s="90" t="e">
        <f t="shared" si="8"/>
        <v>#DIV/0!</v>
      </c>
    </row>
    <row r="23" spans="1:12" ht="14.25" customHeight="1" x14ac:dyDescent="0.3">
      <c r="A23" s="135" t="s">
        <v>6</v>
      </c>
      <c r="B23" s="134"/>
      <c r="C23" s="27"/>
      <c r="D23" s="27"/>
      <c r="E23" s="28"/>
      <c r="F23" s="27"/>
      <c r="G23" s="80">
        <f>SUM(G20:G22)</f>
        <v>7500</v>
      </c>
      <c r="H23" s="29">
        <f>SUM(H20:H22)</f>
        <v>0</v>
      </c>
      <c r="I23" s="45">
        <f>SUM(I20:I22)</f>
        <v>7500</v>
      </c>
      <c r="J23" s="24"/>
      <c r="L23" s="91" t="e">
        <f>SUM(L20:L22)</f>
        <v>#DIV/0!</v>
      </c>
    </row>
    <row r="24" spans="1:12" ht="21" x14ac:dyDescent="0.3">
      <c r="A24" s="30" t="s">
        <v>68</v>
      </c>
      <c r="B24" s="37" t="s">
        <v>35</v>
      </c>
      <c r="C24" s="31" t="s">
        <v>88</v>
      </c>
      <c r="D24" s="41" t="s">
        <v>27</v>
      </c>
      <c r="E24" s="42" t="s">
        <v>28</v>
      </c>
      <c r="F24" s="31"/>
      <c r="G24" s="32"/>
      <c r="H24" s="32"/>
      <c r="I24" s="25"/>
      <c r="J24" s="25"/>
      <c r="L24" s="90"/>
    </row>
    <row r="25" spans="1:12" x14ac:dyDescent="0.3">
      <c r="A25" s="59" t="s">
        <v>69</v>
      </c>
      <c r="B25" s="56" t="s">
        <v>93</v>
      </c>
      <c r="C25" s="101" t="s">
        <v>92</v>
      </c>
      <c r="D25" s="95">
        <v>1</v>
      </c>
      <c r="E25" s="96">
        <v>10000</v>
      </c>
      <c r="F25" s="93"/>
      <c r="G25" s="18">
        <f>D25*E25</f>
        <v>10000</v>
      </c>
      <c r="H25" s="18"/>
      <c r="I25" s="19">
        <f>G25+H25</f>
        <v>10000</v>
      </c>
      <c r="J25" s="19"/>
      <c r="L25" s="90" t="e">
        <f t="shared" ref="L25:L27" si="9">ROUND(I25/$L$4,2)</f>
        <v>#DIV/0!</v>
      </c>
    </row>
    <row r="26" spans="1:12" x14ac:dyDescent="0.3">
      <c r="A26" s="59" t="s">
        <v>70</v>
      </c>
      <c r="B26" s="54"/>
      <c r="C26" s="117"/>
      <c r="D26" s="104"/>
      <c r="E26" s="118"/>
      <c r="F26" s="93"/>
      <c r="G26" s="18">
        <f t="shared" ref="G26:G27" si="10">C26*D26*E26*F26</f>
        <v>0</v>
      </c>
      <c r="H26" s="65"/>
      <c r="I26" s="19">
        <f t="shared" ref="I26:I27" si="11">G26+H26</f>
        <v>0</v>
      </c>
      <c r="J26" s="19"/>
      <c r="L26" s="90" t="e">
        <f t="shared" si="9"/>
        <v>#DIV/0!</v>
      </c>
    </row>
    <row r="27" spans="1:12" x14ac:dyDescent="0.3">
      <c r="A27" s="59" t="s">
        <v>71</v>
      </c>
      <c r="B27" s="54"/>
      <c r="C27" s="117"/>
      <c r="D27" s="104"/>
      <c r="E27" s="118"/>
      <c r="F27" s="93"/>
      <c r="G27" s="83">
        <f t="shared" si="10"/>
        <v>0</v>
      </c>
      <c r="H27" s="65"/>
      <c r="I27" s="19">
        <f t="shared" si="11"/>
        <v>0</v>
      </c>
      <c r="J27" s="19"/>
      <c r="L27" s="90" t="e">
        <f t="shared" si="9"/>
        <v>#DIV/0!</v>
      </c>
    </row>
    <row r="28" spans="1:12" x14ac:dyDescent="0.3">
      <c r="A28" s="133" t="s">
        <v>9</v>
      </c>
      <c r="B28" s="134"/>
      <c r="C28" s="27"/>
      <c r="D28" s="27"/>
      <c r="E28" s="28"/>
      <c r="F28" s="27"/>
      <c r="G28" s="80">
        <f>SUM(G25:G27)</f>
        <v>10000</v>
      </c>
      <c r="H28" s="29">
        <f>SUM(H25:H27)</f>
        <v>0</v>
      </c>
      <c r="I28" s="29">
        <f>SUM(I25:I27)</f>
        <v>10000</v>
      </c>
      <c r="J28" s="24"/>
      <c r="L28" s="91" t="e">
        <f>SUM(L25:L27)</f>
        <v>#DIV/0!</v>
      </c>
    </row>
    <row r="29" spans="1:12" ht="21" x14ac:dyDescent="0.3">
      <c r="A29" s="30" t="s">
        <v>72</v>
      </c>
      <c r="B29" s="37" t="s">
        <v>37</v>
      </c>
      <c r="C29" s="31" t="s">
        <v>88</v>
      </c>
      <c r="D29" s="41" t="s">
        <v>27</v>
      </c>
      <c r="E29" s="42" t="s">
        <v>28</v>
      </c>
      <c r="F29" s="31"/>
      <c r="G29" s="32"/>
      <c r="H29" s="32"/>
      <c r="I29" s="25"/>
      <c r="J29" s="25"/>
      <c r="L29" s="90"/>
    </row>
    <row r="30" spans="1:12" ht="14.25" customHeight="1" x14ac:dyDescent="0.3">
      <c r="A30" s="59" t="s">
        <v>73</v>
      </c>
      <c r="B30" s="54" t="s">
        <v>12</v>
      </c>
      <c r="C30" s="102" t="s">
        <v>92</v>
      </c>
      <c r="D30" s="95">
        <v>5</v>
      </c>
      <c r="E30" s="100">
        <v>800</v>
      </c>
      <c r="F30" s="94"/>
      <c r="G30" s="18">
        <f>D30*E30</f>
        <v>4000</v>
      </c>
      <c r="H30" s="33"/>
      <c r="I30" s="19">
        <f>G30+H30</f>
        <v>4000</v>
      </c>
      <c r="J30" s="26"/>
      <c r="L30" s="90" t="e">
        <f t="shared" ref="L30:L32" si="12">ROUND(I30/$L$4,2)</f>
        <v>#DIV/0!</v>
      </c>
    </row>
    <row r="31" spans="1:12" ht="14.25" customHeight="1" x14ac:dyDescent="0.3">
      <c r="A31" s="59" t="s">
        <v>74</v>
      </c>
      <c r="B31" s="54"/>
      <c r="C31" s="103"/>
      <c r="D31" s="104"/>
      <c r="E31" s="105"/>
      <c r="F31" s="94"/>
      <c r="G31" s="18">
        <f t="shared" ref="G31:G32" si="13">C31*D31*E31*F31</f>
        <v>0</v>
      </c>
      <c r="H31" s="66"/>
      <c r="I31" s="19">
        <f t="shared" ref="I31:I32" si="14">G31+H31</f>
        <v>0</v>
      </c>
      <c r="J31" s="26"/>
      <c r="L31" s="90" t="e">
        <f t="shared" si="12"/>
        <v>#DIV/0!</v>
      </c>
    </row>
    <row r="32" spans="1:12" ht="14.25" customHeight="1" x14ac:dyDescent="0.3">
      <c r="A32" s="59" t="s">
        <v>75</v>
      </c>
      <c r="B32" s="54"/>
      <c r="C32" s="103"/>
      <c r="D32" s="104"/>
      <c r="E32" s="105"/>
      <c r="F32" s="94"/>
      <c r="G32" s="83">
        <f t="shared" si="13"/>
        <v>0</v>
      </c>
      <c r="H32" s="66"/>
      <c r="I32" s="19">
        <f t="shared" si="14"/>
        <v>0</v>
      </c>
      <c r="J32" s="26"/>
      <c r="L32" s="90" t="e">
        <f t="shared" si="12"/>
        <v>#DIV/0!</v>
      </c>
    </row>
    <row r="33" spans="1:12" ht="14.25" customHeight="1" x14ac:dyDescent="0.3">
      <c r="A33" s="133" t="s">
        <v>10</v>
      </c>
      <c r="B33" s="134"/>
      <c r="C33" s="27"/>
      <c r="D33" s="27"/>
      <c r="E33" s="28"/>
      <c r="F33" s="27"/>
      <c r="G33" s="80">
        <f>SUM(G30:G32)</f>
        <v>4000</v>
      </c>
      <c r="H33" s="29">
        <f>SUM(H30:H32)</f>
        <v>0</v>
      </c>
      <c r="I33" s="29">
        <f>SUM(I30:I32)</f>
        <v>4000</v>
      </c>
      <c r="J33" s="24"/>
      <c r="L33" s="91" t="e">
        <f>SUM(L30:L32)</f>
        <v>#DIV/0!</v>
      </c>
    </row>
    <row r="34" spans="1:12" ht="22.5" customHeight="1" x14ac:dyDescent="0.3">
      <c r="A34" s="30" t="s">
        <v>78</v>
      </c>
      <c r="B34" s="38" t="s">
        <v>36</v>
      </c>
      <c r="C34" s="31" t="s">
        <v>88</v>
      </c>
      <c r="D34" s="41" t="s">
        <v>27</v>
      </c>
      <c r="E34" s="42" t="s">
        <v>28</v>
      </c>
      <c r="F34" s="31"/>
      <c r="G34" s="32"/>
      <c r="H34" s="32"/>
      <c r="I34" s="71"/>
      <c r="J34" s="25"/>
      <c r="L34" s="90"/>
    </row>
    <row r="35" spans="1:12" ht="14.25" customHeight="1" x14ac:dyDescent="0.3">
      <c r="A35" s="59" t="s">
        <v>79</v>
      </c>
      <c r="B35" s="56" t="s">
        <v>98</v>
      </c>
      <c r="C35" s="86" t="s">
        <v>92</v>
      </c>
      <c r="D35" s="86">
        <v>5</v>
      </c>
      <c r="E35" s="87">
        <v>100</v>
      </c>
      <c r="F35" s="16"/>
      <c r="G35" s="17">
        <f>D35*E35</f>
        <v>500</v>
      </c>
      <c r="H35" s="17"/>
      <c r="I35" s="75">
        <f>G35+H35</f>
        <v>500</v>
      </c>
      <c r="J35" s="62"/>
      <c r="L35" s="90" t="e">
        <f t="shared" ref="L35:L37" si="15">ROUND(I35/$L$4,2)</f>
        <v>#DIV/0!</v>
      </c>
    </row>
    <row r="36" spans="1:12" ht="14.25" customHeight="1" x14ac:dyDescent="0.3">
      <c r="A36" s="59" t="s">
        <v>80</v>
      </c>
      <c r="B36" s="56" t="s">
        <v>99</v>
      </c>
      <c r="C36" s="14"/>
      <c r="D36" s="14"/>
      <c r="E36" s="15"/>
      <c r="F36" s="16"/>
      <c r="G36" s="17">
        <f t="shared" ref="G36:G37" si="16">D36*E36</f>
        <v>0</v>
      </c>
      <c r="H36" s="17"/>
      <c r="I36" s="75">
        <f t="shared" ref="I36:I37" si="17">G36+H36</f>
        <v>0</v>
      </c>
      <c r="J36" s="62"/>
      <c r="L36" s="90" t="e">
        <f t="shared" si="15"/>
        <v>#DIV/0!</v>
      </c>
    </row>
    <row r="37" spans="1:12" ht="14.25" customHeight="1" x14ac:dyDescent="0.3">
      <c r="A37" s="59" t="s">
        <v>81</v>
      </c>
      <c r="B37" s="56"/>
      <c r="C37" s="14"/>
      <c r="D37" s="14"/>
      <c r="E37" s="15"/>
      <c r="F37" s="16"/>
      <c r="G37" s="17">
        <f t="shared" si="16"/>
        <v>0</v>
      </c>
      <c r="H37" s="17"/>
      <c r="I37" s="75">
        <f t="shared" si="17"/>
        <v>0</v>
      </c>
      <c r="J37" s="62"/>
      <c r="L37" s="90" t="e">
        <f t="shared" si="15"/>
        <v>#DIV/0!</v>
      </c>
    </row>
    <row r="38" spans="1:12" ht="14.25" customHeight="1" x14ac:dyDescent="0.3">
      <c r="A38" s="133" t="s">
        <v>11</v>
      </c>
      <c r="B38" s="134"/>
      <c r="C38" s="72"/>
      <c r="D38" s="72"/>
      <c r="E38" s="73"/>
      <c r="F38" s="72"/>
      <c r="G38" s="80">
        <f>SUM(G35:G37)</f>
        <v>500</v>
      </c>
      <c r="H38" s="64">
        <f>SUM(H35:H37)</f>
        <v>0</v>
      </c>
      <c r="I38" s="74">
        <f>SUM(I35:I37)</f>
        <v>500</v>
      </c>
      <c r="J38" s="24"/>
      <c r="L38" s="91" t="e">
        <f>SUM(L35:L37)</f>
        <v>#DIV/0!</v>
      </c>
    </row>
    <row r="39" spans="1:12" ht="25" customHeight="1" x14ac:dyDescent="0.3">
      <c r="A39" s="30" t="s">
        <v>82</v>
      </c>
      <c r="B39" s="37" t="s">
        <v>7</v>
      </c>
      <c r="C39" s="31" t="s">
        <v>88</v>
      </c>
      <c r="D39" s="31" t="s">
        <v>90</v>
      </c>
      <c r="E39" s="42" t="s">
        <v>28</v>
      </c>
      <c r="F39" s="31" t="s">
        <v>89</v>
      </c>
      <c r="G39" s="32"/>
      <c r="H39" s="32"/>
      <c r="I39" s="71"/>
      <c r="J39" s="71"/>
      <c r="L39" s="90"/>
    </row>
    <row r="40" spans="1:12" ht="14.25" customHeight="1" x14ac:dyDescent="0.3">
      <c r="A40" s="77" t="s">
        <v>83</v>
      </c>
      <c r="B40" s="78" t="s">
        <v>8</v>
      </c>
      <c r="C40" s="89" t="s">
        <v>91</v>
      </c>
      <c r="D40" s="86">
        <v>6</v>
      </c>
      <c r="E40" s="87">
        <v>15000</v>
      </c>
      <c r="F40" s="88">
        <v>0.3</v>
      </c>
      <c r="G40" s="17">
        <f>D40*E40*F40</f>
        <v>27000</v>
      </c>
      <c r="H40" s="17"/>
      <c r="I40" s="75">
        <f>G40+H40</f>
        <v>27000</v>
      </c>
      <c r="J40" s="17"/>
      <c r="K40" s="34"/>
      <c r="L40" s="90" t="e">
        <f t="shared" ref="L40:L42" si="18">ROUND(I40/$L$4,2)</f>
        <v>#DIV/0!</v>
      </c>
    </row>
    <row r="41" spans="1:12" ht="14.25" customHeight="1" x14ac:dyDescent="0.3">
      <c r="A41" s="77" t="s">
        <v>84</v>
      </c>
      <c r="B41" s="84" t="s">
        <v>87</v>
      </c>
      <c r="C41" s="79"/>
      <c r="D41" s="14"/>
      <c r="E41" s="15"/>
      <c r="F41" s="16"/>
      <c r="G41" s="17">
        <f t="shared" ref="G41:G42" si="19">D41*E41*F41</f>
        <v>0</v>
      </c>
      <c r="H41" s="17"/>
      <c r="I41" s="75">
        <f t="shared" ref="I41:I42" si="20">G41+H41</f>
        <v>0</v>
      </c>
      <c r="J41" s="17"/>
      <c r="K41" s="34"/>
      <c r="L41" s="90" t="e">
        <f t="shared" si="18"/>
        <v>#DIV/0!</v>
      </c>
    </row>
    <row r="42" spans="1:12" ht="14.25" customHeight="1" x14ac:dyDescent="0.3">
      <c r="A42" s="77" t="s">
        <v>85</v>
      </c>
      <c r="B42" s="84" t="s">
        <v>100</v>
      </c>
      <c r="C42" s="79"/>
      <c r="D42" s="14"/>
      <c r="E42" s="15"/>
      <c r="F42" s="16"/>
      <c r="G42" s="17">
        <f t="shared" si="19"/>
        <v>0</v>
      </c>
      <c r="H42" s="17"/>
      <c r="I42" s="75">
        <f t="shared" si="20"/>
        <v>0</v>
      </c>
      <c r="J42" s="17"/>
      <c r="K42" s="34"/>
      <c r="L42" s="90" t="e">
        <f t="shared" si="18"/>
        <v>#DIV/0!</v>
      </c>
    </row>
    <row r="43" spans="1:12" ht="14.25" customHeight="1" x14ac:dyDescent="0.3">
      <c r="A43" s="133" t="s">
        <v>15</v>
      </c>
      <c r="B43" s="134"/>
      <c r="C43" s="72"/>
      <c r="D43" s="72"/>
      <c r="E43" s="73"/>
      <c r="F43" s="72"/>
      <c r="G43" s="80">
        <f>SUM(G40:G42)</f>
        <v>27000</v>
      </c>
      <c r="H43" s="64">
        <f>SUM(H40:H42)</f>
        <v>0</v>
      </c>
      <c r="I43" s="74">
        <f>SUM(I40:I42)</f>
        <v>27000</v>
      </c>
      <c r="J43" s="76"/>
      <c r="L43" s="91" t="e">
        <f>SUM(L40:L42)</f>
        <v>#DIV/0!</v>
      </c>
    </row>
    <row r="44" spans="1:12" ht="31" customHeight="1" x14ac:dyDescent="0.3">
      <c r="A44" s="122" t="s">
        <v>86</v>
      </c>
      <c r="B44" s="123" t="s">
        <v>94</v>
      </c>
      <c r="C44" s="124"/>
      <c r="D44" s="125"/>
      <c r="E44" s="126"/>
      <c r="F44" s="125"/>
      <c r="G44" s="127">
        <f>G18+G23+G28+G33+G38+G43</f>
        <v>70000</v>
      </c>
      <c r="H44" s="128">
        <f>H18+H23+H28+H33+H38+H43</f>
        <v>0</v>
      </c>
      <c r="I44" s="128">
        <f>I18+I23+I28+I33+I38+I43</f>
        <v>70000</v>
      </c>
      <c r="J44" s="128"/>
      <c r="L44" s="91" t="e">
        <f>L18+L23+L28+L33+L38+L43</f>
        <v>#DIV/0!</v>
      </c>
    </row>
    <row r="45" spans="1:12" ht="12" customHeight="1" x14ac:dyDescent="0.3">
      <c r="B45" s="35"/>
    </row>
    <row r="46" spans="1:12" ht="12" customHeight="1" x14ac:dyDescent="0.3">
      <c r="B46" s="35"/>
    </row>
    <row r="47" spans="1:12" ht="20.5" customHeight="1" x14ac:dyDescent="0.4">
      <c r="B47" s="120" t="s">
        <v>95</v>
      </c>
      <c r="G47" s="36"/>
    </row>
  </sheetData>
  <mergeCells count="14">
    <mergeCell ref="A38:B38"/>
    <mergeCell ref="A43:B43"/>
    <mergeCell ref="J5:J6"/>
    <mergeCell ref="A7:J7"/>
    <mergeCell ref="A18:B18"/>
    <mergeCell ref="A23:B23"/>
    <mergeCell ref="A28:B28"/>
    <mergeCell ref="A33:B33"/>
    <mergeCell ref="I5:I6"/>
    <mergeCell ref="D3:G3"/>
    <mergeCell ref="A5:B6"/>
    <mergeCell ref="C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Інструкція</vt:lpstr>
      <vt:lpstr>Бюджет Організації 1</vt:lpstr>
      <vt:lpstr>Бюджет Організації 2</vt:lpstr>
      <vt:lpstr>'Бюджет Організації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Denys Kochetov</dc:creator>
  <cp:lastModifiedBy>Katya Laba</cp:lastModifiedBy>
  <cp:lastPrinted>2025-03-27T13:41:22Z</cp:lastPrinted>
  <dcterms:created xsi:type="dcterms:W3CDTF">2025-01-22T12:47:15Z</dcterms:created>
  <dcterms:modified xsi:type="dcterms:W3CDTF">2026-06-12T08:57:22Z</dcterms:modified>
</cp:coreProperties>
</file>