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drcngo-my.sharepoint.com/personal/mp034_drc_ngo/Documents/Desktop/PR/ИТБ/solicictation/"/>
    </mc:Choice>
  </mc:AlternateContent>
  <xr:revisionPtr revIDLastSave="49" documentId="121_S{546CF750-8C89-576F-A9B6-A718D487BF82}" xr6:coauthVersionLast="47" xr6:coauthVersionMax="47" xr10:uidLastSave="{772A211C-98FF-4162-B21B-2545055AF992}"/>
  <bookViews>
    <workbookView xWindow="-108" yWindow="-108" windowWidth="23256" windowHeight="12456" xr2:uid="{00000000-000D-0000-FFFF-FFFF00000000}"/>
  </bookViews>
  <sheets>
    <sheet name="Annex_Додаток A.2" sheetId="1" r:id="rId1"/>
  </sheets>
  <definedNames>
    <definedName name="_xlnm.Print_Area" localSheetId="0">'Annex_Додаток A.2'!$A$1:$J$123</definedName>
    <definedName name="_xlnm.Print_Titles" localSheetId="0">'Annex_Додаток A.2'!$4:$4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7" i="1" l="1"/>
  <c r="I57" i="1"/>
  <c r="J57" i="1" s="1"/>
  <c r="I62" i="1"/>
  <c r="J62" i="1" s="1"/>
  <c r="I64" i="1"/>
  <c r="J64" i="1" s="1"/>
  <c r="I66" i="1"/>
  <c r="J66" i="1" s="1"/>
  <c r="I68" i="1"/>
  <c r="J68" i="1"/>
  <c r="I70" i="1"/>
  <c r="J70" i="1" s="1"/>
  <c r="I72" i="1"/>
  <c r="J72" i="1" s="1"/>
  <c r="I74" i="1"/>
  <c r="J74" i="1" s="1"/>
  <c r="I76" i="1"/>
  <c r="J76" i="1"/>
  <c r="I78" i="1"/>
  <c r="J78" i="1" s="1"/>
  <c r="I80" i="1"/>
  <c r="J80" i="1"/>
  <c r="I82" i="1"/>
  <c r="J82" i="1"/>
  <c r="I84" i="1"/>
  <c r="J84" i="1" s="1"/>
  <c r="I86" i="1"/>
  <c r="J86" i="1" s="1"/>
  <c r="I88" i="1"/>
  <c r="J88" i="1"/>
  <c r="I90" i="1"/>
  <c r="J90" i="1" s="1"/>
  <c r="I92" i="1"/>
  <c r="J92" i="1" s="1"/>
  <c r="I31" i="1"/>
  <c r="J31" i="1" s="1"/>
  <c r="I33" i="1"/>
  <c r="J33" i="1" s="1"/>
  <c r="I35" i="1"/>
  <c r="J35" i="1" s="1"/>
  <c r="I37" i="1"/>
  <c r="J37" i="1" s="1"/>
  <c r="I39" i="1"/>
  <c r="J39" i="1" s="1"/>
  <c r="I41" i="1"/>
  <c r="J41" i="1" s="1"/>
  <c r="I43" i="1"/>
  <c r="J43" i="1" s="1"/>
  <c r="I6" i="1"/>
  <c r="J6" i="1" s="1"/>
  <c r="I8" i="1"/>
  <c r="J8" i="1" s="1"/>
  <c r="I10" i="1"/>
  <c r="J10" i="1" s="1"/>
  <c r="I12" i="1"/>
  <c r="J12" i="1" s="1"/>
  <c r="I14" i="1"/>
  <c r="J14" i="1" s="1"/>
  <c r="I16" i="1"/>
  <c r="J16" i="1" s="1"/>
  <c r="I18" i="1"/>
  <c r="J18" i="1" s="1"/>
  <c r="I105" i="1"/>
  <c r="I103" i="1"/>
  <c r="J103" i="1" s="1"/>
  <c r="I101" i="1"/>
  <c r="J101" i="1" s="1"/>
  <c r="I96" i="1"/>
  <c r="I98" i="1"/>
  <c r="I94" i="1"/>
  <c r="J94" i="1" s="1"/>
  <c r="I47" i="1"/>
  <c r="I49" i="1"/>
  <c r="J49" i="1" s="1"/>
  <c r="I51" i="1"/>
  <c r="J51" i="1" s="1"/>
  <c r="I53" i="1"/>
  <c r="J53" i="1" s="1"/>
  <c r="I55" i="1"/>
  <c r="I59" i="1"/>
  <c r="I45" i="1"/>
  <c r="I24" i="1"/>
  <c r="I22" i="1"/>
  <c r="J22" i="1" s="1"/>
  <c r="I20" i="1"/>
  <c r="J20" i="1" s="1"/>
  <c r="I26" i="1"/>
  <c r="J26" i="1" s="1"/>
  <c r="I28" i="1"/>
  <c r="J28" i="1" s="1"/>
  <c r="J47" i="1" l="1"/>
  <c r="J98" i="1"/>
  <c r="J96" i="1"/>
  <c r="J24" i="1"/>
  <c r="J45" i="1"/>
  <c r="J59" i="1"/>
  <c r="J55" i="1"/>
  <c r="J105" i="1"/>
</calcChain>
</file>

<file path=xl/sharedStrings.xml><?xml version="1.0" encoding="utf-8"?>
<sst xmlns="http://schemas.openxmlformats.org/spreadsheetml/2006/main" count="301" uniqueCount="245">
  <si>
    <r>
      <t xml:space="preserve">Annex A.2 - DRC FINANCIAL BID FORM
New construction of a section of the water pipeline DN400mm along Ryumina St. from Evgeny Lapchevsky St. to Sinnaya St. in Mykolaiv
</t>
    </r>
    <r>
      <rPr>
        <b/>
        <sz val="18"/>
        <rFont val="Calibri bold"/>
        <charset val="204"/>
      </rPr>
      <t xml:space="preserve">Додаток A.2 - ФОРМА ФІНАНСОВОЇ ПРОПОЗИЦІЇ ДРБ </t>
    </r>
    <r>
      <rPr>
        <b/>
        <sz val="18"/>
        <color theme="1"/>
        <rFont val="Calibri bold"/>
        <charset val="204"/>
      </rPr>
      <t xml:space="preserve">
Нове будівництво ділянки водогону Ду400мм по вул. Рюміна від вул. Євгена Лапчевського до вул. Сінної в м. Миколаєві</t>
    </r>
  </si>
  <si>
    <t xml:space="preserve">Annex A.2
Financial Bid
/
Annex A.2 
Фінансова Пропозиція 
</t>
  </si>
  <si>
    <t>ITB reference number: ITB-UKR-00397111
Номер тендеру ITB-UKR-00397111</t>
  </si>
  <si>
    <t xml:space="preserve">DRC to complete/ Заповнює ДРБ </t>
  </si>
  <si>
    <t>Bidder to complete / Заповнює Учасник</t>
  </si>
  <si>
    <t>№</t>
  </si>
  <si>
    <t>Line Item / Найменування позиції робіт</t>
  </si>
  <si>
    <t>Description of works, Materials /                                                                                                                                                                                                                            Опис робіт, Матеріалів</t>
  </si>
  <si>
    <t>Unit of Measurement / одиниця виміру</t>
  </si>
  <si>
    <t>Scheduled quantity 
/
Розрахункова кількість</t>
  </si>
  <si>
    <t>Proposed proposal (Description of works, materials)
/
Запропонована пропозиція (Опис робіт, матеріалів)</t>
  </si>
  <si>
    <t>Quantity offered
/
Запропонована кількість</t>
  </si>
  <si>
    <t>Unit Price, exl.VAT
/
Ціна за од., без ПДВ</t>
  </si>
  <si>
    <t>Unit Price, incl.VAT
/
Ціна за од., з ПДВ</t>
  </si>
  <si>
    <t>Total price, incl.VAT 
/
Загальна ціна з ПДВ</t>
  </si>
  <si>
    <t xml:space="preserve"> Роздiл 1. Земляні роботи відповідно до Додатку.F /  Section 1. Earthwork according to Annex.F</t>
  </si>
  <si>
    <t>Розбирання дорожніх покриттів та основ асфальтобетонних та щебеневих</t>
  </si>
  <si>
    <t>З них:
Розбирання асфальтобетонних основ - 7м3;
Розбирання щебеневих основ - 11м3</t>
  </si>
  <si>
    <t>м3 / m3</t>
  </si>
  <si>
    <t>18</t>
  </si>
  <si>
    <t>Dismantling of asphalt concrete and crushed stone road surfaces and bases</t>
  </si>
  <si>
    <t>Of which:
Demolition of asphalt concrete bases – 7 m³;
Demolition of crushed stone bases – 11 m³</t>
  </si>
  <si>
    <t>Навантаження сміття та його перевезення до 30км</t>
  </si>
  <si>
    <t>т / t</t>
  </si>
  <si>
    <t>27</t>
  </si>
  <si>
    <t>Loading and transporting garbage up to 30km</t>
  </si>
  <si>
    <t>Розроблення ґрунту у відвал екскаваторами, група ґрунтів 1</t>
  </si>
  <si>
    <t>290</t>
  </si>
  <si>
    <t>Development of soil into a dump by excavators, soil group 1</t>
  </si>
  <si>
    <t>Розроблення ґрунту з навантаженням на автомобілі-самоскиди екскаваторами, група ґрунтів 1</t>
  </si>
  <si>
    <t>88</t>
  </si>
  <si>
    <t>Soil development with loading onto dump trucks by excavators, soil group 1</t>
  </si>
  <si>
    <t>Доробка вручну, зачистка дна i стiнок вручну з викидом ґрунту в котлованах i траншеях, розроблених механiзованим способом</t>
  </si>
  <si>
    <t>9</t>
  </si>
  <si>
    <t>Manual finishing, manual cleaning of the bottom and walls with soil ejection in pits and trenches developed by mechanized means</t>
  </si>
  <si>
    <t>Розроблення ґрунту у відвал екскаваторами, група ґрунтів 1 ( з врахування об'єму ґрунту, що знаходиться на вiдстанi до 2 м вiд поверхнi комунiкацiй)</t>
  </si>
  <si>
    <t>12</t>
  </si>
  <si>
    <t>Development of soil into a dump by excavators, soil group 1 (taking into account the volume of soil located at a distance of up to 2 m from the surface of communications)</t>
  </si>
  <si>
    <t xml:space="preserve">Кріплення інвентарними щитами стінок траншей шириною до 2 м </t>
  </si>
  <si>
    <t>м2 / m2</t>
  </si>
  <si>
    <t>320</t>
  </si>
  <si>
    <t>Fastening of trench walls up to 2 m wide with inventory shields</t>
  </si>
  <si>
    <t>Улаштування піщаної основи з ущільненням (t=0,1м піщана подушка та над верхом труби)</t>
  </si>
  <si>
    <t xml:space="preserve">Пісок природний, рядовий </t>
  </si>
  <si>
    <t>60</t>
  </si>
  <si>
    <t>Construction of a compacted sand base (t=0.1 m sand cushion above the top of the pipe)</t>
  </si>
  <si>
    <t>Natural sand, ordinary</t>
  </si>
  <si>
    <t>Засипка траншей і котлованів, група ґрунтів 1</t>
  </si>
  <si>
    <t>223</t>
  </si>
  <si>
    <t>Backfilling of trenches and excavations, soil group 1</t>
  </si>
  <si>
    <t>Ущільнення ґрунту пневматичними трамбівками, група ґрунтів 1</t>
  </si>
  <si>
    <t>Soil compaction with pneumatic rammers, soil group 1</t>
  </si>
  <si>
    <t>Планування площ ручним способом, група ґрунтів 1</t>
  </si>
  <si>
    <t>5</t>
  </si>
  <si>
    <t>Manual land planning, soil group 1</t>
  </si>
  <si>
    <t>Перевезення ґрунту до 30 км</t>
  </si>
  <si>
    <t>154</t>
  </si>
  <si>
    <t>Soil transportation up to 30 km</t>
  </si>
  <si>
    <t xml:space="preserve"> Роздiл 2. Роботи з влаштування трубопроводу відповідно до Додатку F. /  Section 2. Pipeline installation work  according to Annex.F</t>
  </si>
  <si>
    <t>Укладання трубопроводів із поліетиленових труб діаметром 450 мм з гідравлічним випробуванням</t>
  </si>
  <si>
    <t>Труби поліетиленові для подачі холодної води РЕ 100 SDR-17(1,0 МПа), зовнішній діаметр 450х26,7 мм</t>
  </si>
  <si>
    <t>м / m</t>
  </si>
  <si>
    <t>123</t>
  </si>
  <si>
    <t>Laying pipelines from polyethylene pipes with a diameter of 450 mm with hydraulic testing</t>
  </si>
  <si>
    <t>Polyethylene pipes for cold water supply PE 100 SDR-17 (1.0 MPa), outer diameter 450x26.7 mm</t>
  </si>
  <si>
    <t>Промивання з дезінфекцією трубопроводів діаметром 450 мм</t>
  </si>
  <si>
    <t>Flushing with disinfection of pipelines with a diameter of 450 mm</t>
  </si>
  <si>
    <t>Установлення чавунних засувок Ду 400мм</t>
  </si>
  <si>
    <t>Засувка Ду400мм Ру=1,6МПа, фланцева клинова чавунна  Jafar, Hawle, AVK, VAG або аналог ;
Болт 20х110/гайка - 28шт. (або підібрати згідно розмірів фасонних елементів);
Прокладка гумова для питного водопостачання (EPDM) міжфланцева Ду400мм - 2шт.</t>
  </si>
  <si>
    <t>шт. / pcs.</t>
  </si>
  <si>
    <t>2</t>
  </si>
  <si>
    <t>Installation of cast iron gate valves DN 400mm</t>
  </si>
  <si>
    <t>Gate valve DN400mm Ru=1.6MPa, flanged wedge cast iron   Jafar, Hawle, AVK, VAG or equivalent;
Bolt 20x110/nut - 28pcs. (or select according to the size of the shaped elements);
Rubber gasket for drinking water supply (EPDM) interflange DN400mm - 2pcs.</t>
  </si>
  <si>
    <t>Установлення поліетиленових фасонних елементів діаметром 450мм</t>
  </si>
  <si>
    <t>Відвід ПЕ100 SDR17, діаметром 450мм, 45°, зварний, стиковий, сегментний;
Перехід ПЕ100 SDR17, діаметром 450х400мм - 2шт.</t>
  </si>
  <si>
    <t>1</t>
  </si>
  <si>
    <t>Installation of 450-mm-diameter polyethylene fittings</t>
  </si>
  <si>
    <t>PE100 SDR17 branch pipe, 450 mm diameter, 45°, welded, butt-jointed, segmented;
PE100 SDR17 reducer, 450 x 400 mm diameter – 2 pcs.</t>
  </si>
  <si>
    <t>Встановлення чавунних елементів Ду400мм</t>
  </si>
  <si>
    <t>Монтажна вставка 400, тип F3 Ду400  Jafar, Hawle, AVK, VAG або аналог - 2шт.;
Муфта з'єднувальна універсальна Ду400  Jafar, Hawle, AVK, VAG або аналог - 2штs.;</t>
  </si>
  <si>
    <t>Installation of cast iron components, DN 400 mm</t>
  </si>
  <si>
    <t>Installation insert 400, type F3, DN 400   Jafar, Hawle, AVK, VAG or equivalent - 2pcs.;
Universal coupling, DN 400   Jafar, Hawle, AVK, VAG or equivalent - 2pcs.;</t>
  </si>
  <si>
    <t>Установлення поліетиленових фасонних частин діаметром 400мм</t>
  </si>
  <si>
    <t>Буртові втулки діаметром 400 мм для поліетиленових трубопроводів - 2шт.;
Фланець під втулку 400 мм - 2шт.</t>
  </si>
  <si>
    <t xml:space="preserve">Installation of 400 mm diameter polyethylene fittings </t>
  </si>
  <si>
    <t>Socket sleeves diameter 400 mm for polyethylene pipelines - 2pcs.;
Flange for sleeve 400 mm - 2pcs.</t>
  </si>
  <si>
    <t>Приварювання фланців до трубопроводів діаметром 400мм</t>
  </si>
  <si>
    <t>Фланці сталеві вільні, Ду400мм, на приварному кільці</t>
  </si>
  <si>
    <t>6</t>
  </si>
  <si>
    <t>Welding flanges to 400 mm diameter pipes</t>
  </si>
  <si>
    <t>Loose steel flanges, DN 400 mm, with a weld ring</t>
  </si>
  <si>
    <t>Установлення сталевих зварних фасонних частин Ду400-Ду500мм</t>
  </si>
  <si>
    <t>Трійник сталевий 400х400х400мм - 1шт.;
Трійник сталевий 500х400х500мм - 1шт.</t>
  </si>
  <si>
    <t>Installation of welded steel fittings, DN400–DN500 mm</t>
  </si>
  <si>
    <t>Steel tee, 400×400×400 mm – 1 pcs.;
Steel tee, 500×400×500 mm – 1 pcs.</t>
  </si>
  <si>
    <t>Установлення поліетиленових фасонних частин діаметром до 500мм</t>
  </si>
  <si>
    <t>Буртові втулки діаметром 500 мм для поліетиленових трубопроводів;
Фланець під втулку 500 мм</t>
  </si>
  <si>
    <t>Installation of polyethylene fittings with a diameter of up to 500 mm</t>
  </si>
  <si>
    <t>Socket sleeves diameter 500 mm for polyethylene pipelines;
Flange for sleeve 500 mm.</t>
  </si>
  <si>
    <t>Установлення фланців до трубопроводів діаметром 500мм</t>
  </si>
  <si>
    <t>Фланці сталеві вільні, Ду500мм, на приварному кільці</t>
  </si>
  <si>
    <t>4</t>
  </si>
  <si>
    <t>Installation of flanges on pipes with a diameter of 500 mm</t>
  </si>
  <si>
    <t>Steel loose flanges, 500 mm nominal diameter, with a weld-on collar</t>
  </si>
  <si>
    <t>Встановлення прокладок гумових для трубопроводів діаметром до 500мм</t>
  </si>
  <si>
    <t>Прокладка гумова для питного водопостачання (EPDM) міжфланцева Ду400мм - 4шт.
Прокладка гумова для питного водопостачання (EPDM) міжфланцева Ду500мм - 2шт.</t>
  </si>
  <si>
    <t>Installation of rubber gaskets for pipes with a diameter of up to 500 mm</t>
  </si>
  <si>
    <t>Rubber gasket for potable water supply (EPDM), flange-to-flange, DN 400 mm – 4 pcs.
Rubber gasket for potable water supply (EPDM), flange-to-flange, DN 500 mm – 2 pcs.</t>
  </si>
  <si>
    <t>Установлення засувок Ду 1000мм</t>
  </si>
  <si>
    <t>Затвор дисковий фланцевий Ду1000  Ру 1,6МПа  Jafar, Hawle, AVK, VAG або аналог;
Болт 27х130/гайка - 56шт.(або підібрати згідно розмірів фасонних елементів);
Прокладка гумова для питного водопостачання (EPDM) міжфланцева Ду1000мм - 2шт.</t>
  </si>
  <si>
    <t>Installation of 1000 mm diameter gate valves</t>
  </si>
  <si>
    <t>Flanged disc valve, DN 1000, PN 1.6 MPa,  Jafar, Hawle, AVK, VAG or equivalent;
Bolt 27x130/nut – 56 pcs. (or select according to the dimensions of the fittings);
Rubber gasket for drinking water supply (EPDM), wafer type, DN 1000 mm – 2 pcs.</t>
  </si>
  <si>
    <t>Встановлення чавунних елементів Ду1000мм</t>
  </si>
  <si>
    <t>Муфта з'єднувальна діаметром 1000-1200мм для залізобетонних труб   Jafar, Hawle, AVK, VAG або аналог</t>
  </si>
  <si>
    <t>Installation of cast iron components, 1000 mm diameter</t>
  </si>
  <si>
    <t>Connecting coupling with a diameter of 1000–1200 mm for reinforced concrete pipes   Jafar, Hawle, AVK, VAG or an equivalent</t>
  </si>
  <si>
    <t>Установлення фланців до трубопроводів діаметром 1000мм</t>
  </si>
  <si>
    <t xml:space="preserve">Фланці сталеві приварні Ду1000мм </t>
  </si>
  <si>
    <t>Installation of flanges on pipelines with a diameter of 1000 mm</t>
  </si>
  <si>
    <t xml:space="preserve">Steel weld-on flanges, DN 1000 mm </t>
  </si>
  <si>
    <t>Покривання труб, прокладених у траншеї сигнальною стрічкою</t>
  </si>
  <si>
    <t>Стрічка сигнальна "Обережно вода"</t>
  </si>
  <si>
    <t>Covering pipes laid in trenches with warning tape</t>
  </si>
  <si>
    <t xml:space="preserve">Warning tape “Caution: Water” </t>
  </si>
  <si>
    <t>Роздiл 3. Водопровідні камери ВК1, ВК3 (2 од.) та колодязь ВК2 (1 од.)  відповідно до Додатку. F/ Section 3. Water supply chambers VK1 and VK3 (2 units) and well VK2 (1 unit) according to Annex.F</t>
  </si>
  <si>
    <t>Улаштування бетонної підготовки під днище водопровідних камер</t>
  </si>
  <si>
    <t xml:space="preserve">Бетон класу С8/10 </t>
  </si>
  <si>
    <t>2,4</t>
  </si>
  <si>
    <t>Construction of a concrete base for the bottom of water supply chambers</t>
  </si>
  <si>
    <t xml:space="preserve">C8/10 concrete </t>
  </si>
  <si>
    <t>Улаштування залізобетонної основи днища камер</t>
  </si>
  <si>
    <t>Бетон класу С16/20 - 6,6м3;
Прокат для армування з/б конструкцій 12 А400С - 0,6694т;
Прокат для армування з/б конструкцій 6 А240С - 0,064т</t>
  </si>
  <si>
    <t>6,6</t>
  </si>
  <si>
    <t>Construction of the reinforced concrete base for the chamber bottoms</t>
  </si>
  <si>
    <t>C16/20 concrete - 6.6 m³;
Reinforcing bars for reinforced concrete structures 12 A400S - 0.6694 t;
Reinforcing bars for reinforced concrete structures 6 A240S - 0.064 t</t>
  </si>
  <si>
    <t xml:space="preserve">Установлення з/б блоків </t>
  </si>
  <si>
    <t>Блоки ФБС 6.4.6Т - 2шт.;
Блоки ФБС 9.4.6Т - 7шт.;
Блоки ФБС 12.4.6Т - 42шт.;
Блоки ФБС 24.4.6Т - 7шт.</t>
  </si>
  <si>
    <t xml:space="preserve">Installation of precast concrete blocks </t>
  </si>
  <si>
    <t>ФБС 6.4.6T blocks – 2 pcs.;
ФБС 9.4.6T blocks – 7 pcs.;
ФБС 12.4.6T blocks – 42 pcs.;
ФБС 24.4.6T blocks - 7 pcs</t>
  </si>
  <si>
    <t xml:space="preserve">Закладення отворів стін цеглою </t>
  </si>
  <si>
    <t>Повнотіла керамічна цегла М150, F50 на цементно-піщаному розчині М100</t>
  </si>
  <si>
    <t>Bricking up wall openings</t>
  </si>
  <si>
    <t>Solid ceramic bricks M150, F50 using M100 cement-sand mortar</t>
  </si>
  <si>
    <t>Укладання плит перекриття водопровідних камер</t>
  </si>
  <si>
    <t>Плити перекриття КП2 (ПП22.14.2) з одним отвором - 1шт.;
Плити перекриття КП2 (ПП22.14.2) без отворів - 1шт.;
Плити перекриття КП4 (ПП34.14.2) з одним отвором - 1шт.;
Плити перекриття КП4 (ПП34.14.2) без отворів - 1шт.;</t>
  </si>
  <si>
    <t>Installation of floor slabs for water supply chambers</t>
  </si>
  <si>
    <t>KP2 floor slabs (PP22.14.2) with one opening - 1 pc.;
KP2 floor slabs (PP22.14.2) without openings - 1 pc.;
KP4 floor slabs (PP34.14.2) with one opening - 1 pc.;
KP4 floor slabs (PP34.14.2) without openings - 1 pc.</t>
  </si>
  <si>
    <t>Укладання з/б опорних кілець</t>
  </si>
  <si>
    <t xml:space="preserve">Кільця КО6 залізобетонні, серія 3.900.1-14, випуск 1 </t>
  </si>
  <si>
    <t>Installation of Reinforced Concrete Support Rings</t>
  </si>
  <si>
    <t>KO6 Reinforced Concrete Rings, Series 3.900.1-14, Issue 1</t>
  </si>
  <si>
    <t>Установлення люка</t>
  </si>
  <si>
    <t>Люк Т250 з замком та анкерами</t>
  </si>
  <si>
    <t>Installation of the hatch</t>
  </si>
  <si>
    <t>T250 hatch with lock and anchors</t>
  </si>
  <si>
    <t>Улаштування залізобетонних монолітних елементів (для улаштування армопоясу АМ1, АМ2)</t>
  </si>
  <si>
    <t>Бетон класу С16/20 - 2,5м3;
Прокат для армування з/б конструкцій 12 А400С  - 0,1811 т;
Прокат для армування з/б конструкцій 6А240С - 0,0515 т</t>
  </si>
  <si>
    <t>2,5</t>
  </si>
  <si>
    <t>Construction of monolithic reinforced concrete elements (for the construction of reinforcement belts AM1 and AM2)</t>
  </si>
  <si>
    <t>C16/20 concrete - 2.5 m³;
Reinforcing steel for reinforced concrete structures 12 A400S  - 0.1811 t;
Reinforcing steel for reinforced concrete structures 6A240S - 0.0515 t</t>
  </si>
  <si>
    <t>Влаштування нерухомих опор під засувки, підбетонки та монолтіних ділянок</t>
  </si>
  <si>
    <t>Бетон класу С16/20</t>
  </si>
  <si>
    <t>4,6</t>
  </si>
  <si>
    <t>Installation of fixed supports for latches, concrete bases, and monolithic sections</t>
  </si>
  <si>
    <t>C16/20 concrete</t>
  </si>
  <si>
    <t>Виготовлення та кріплення гратчастих конструкцій (драбина Др1, Др2 та площадка П1, П2)</t>
  </si>
  <si>
    <t xml:space="preserve">Кутик рівносторонній 75х5мм - 0,0756 т;
Круг сталевий діаметром 20 - 0,0296 т;
Лист ПВЛ 406 - 0,052 т;
Сталь листова гарячекатана t=8мм - 0,02 т;
Сталь листова гарячекатана t=10мм - 0,048 т;
Анкерна шпилька HAS 5,8, 12х160 або аналог - 32шт.;
Анкерна шпилька HAS 5,8 HDG, 16х190 або аналог - 60шт.;
Анкер HILTI HIT RE 500 V4 або аналог - 6шт. </t>
  </si>
  <si>
    <t>0,5903</t>
  </si>
  <si>
    <t>Manufacture and installation of grating structures (ladders Др1, Др2, and platforms П1, П2)</t>
  </si>
  <si>
    <t>75x5 mm equilateral angle bar - 0.0756 t;
20 mm diameter steel round bar - 0.0296 t;
PVL 406 sheet - 0.052 t;
Hot-rolled steel sheet, t=8 mm - 0.02 t;
Hot-rolled steel sheet, t=10 mm - 0.048 t;
HAS 5.8 anchor stud, 12x160 or equivalent - 32 pcs.;
HAS 5.8 HDG anchor stud, 16x190 or equivalent - 60 pcs.;
HILTI HIT RE 500 V4 anchor or equivalent - 6 pcs.</t>
  </si>
  <si>
    <t>Грунтування металевих поверхонь за один раз грунтовкою ГФ-021 та після монтажу конструкцій фарбування за два рази металевих погрунтованих поверхонь емаллю ПФ-115</t>
  </si>
  <si>
    <t>Грунтовка ГФ-021; 
Емаль ПФ-115</t>
  </si>
  <si>
    <t>Priming of metal surfaces in a single coat with GF-021 primer, followed by two coats of PF-115 paint on the primed metal surfaces after the structures have been installed</t>
  </si>
  <si>
    <t>GF-021 Primer; 
PF-115 Paint</t>
  </si>
  <si>
    <t>Гідроізоляція бетонної поверхні перекриття водопровідних камер (ВК1, ВК3) за два рази руберойдом на бітумній мастиці</t>
  </si>
  <si>
    <t>Руберойд РКП 300 або аналог;
Бітуми нафтові ізоляційні</t>
  </si>
  <si>
    <t xml:space="preserve">Waterproofing of the concrete ceiling surface of the water supply chambers (VK1, VK3) in two layers using roofing felt with bitumen mastic </t>
  </si>
  <si>
    <t>RK-300 roofing felt or equivalent;
Petroleum bitumen for waterproofing</t>
  </si>
  <si>
    <t>Гідроізоляція обмазувальна бітумна в 2 рази бетонних поверхонь стін та днища водопровідних камер (ВК1, ВК3)</t>
  </si>
  <si>
    <t>Бітуми нафтові ізоляційні</t>
  </si>
  <si>
    <t>Two coats of bituminous waterproofing coating on concrete surfaces of walls and bottoms of water supply chambers (VK1, VK3)</t>
  </si>
  <si>
    <t>Petroleum bitumen for waterproofing</t>
  </si>
  <si>
    <t>Улаштування круглого колодязя ВК2 зі збірного залізобетону (враховуючи улаштування горловини з цегли у 2 ряди, улаштування люку та скоб ходових)</t>
  </si>
  <si>
    <t>Кільця КО6 з/б - 1 шт.;
Плити днищ ПН20 з/б - 1 шт.;
Кільця КС20.6 з/б - 2 шт.;
Кільця КС20.9 з/б - 1 шт.;
Плити покриття 1ПП20-1 - 1 шт.;
Повнотіла керамічна цегла М150, F50 на цементно-піщаному розчині М100
Люк тип "Т" з запірним пристроєм - 1шт.;
Скоби ходові - 9 шт/7,2кг</t>
  </si>
  <si>
    <t>Construction of a VK2 round manhole made of precast reinforced concrete (including a two-row brick collar, a manhole cover, and support brackets)</t>
  </si>
  <si>
    <t>KO6 reinforced concrete rings – 1 pc.;
PN20 precast concrete bottom slabs - 1 pc.;
KS20.6 precast concrete rings - 2 pcs.;
KS20.9 precast concrete rings - 1 pc.;
1PP20-1 cover slabs - 1 pc.;
Solid ceramic bricks M150, F50 on M100 cement-sand mortar
“T”-type manhole cover with locking device - 1 pc.;
Running straps - 9 pcs./7.2 kg</t>
  </si>
  <si>
    <t>Улаштування вимощення з бетону С8/10 на щебеневій основі t=0,1м</t>
  </si>
  <si>
    <t>Щебінь фр. 5-10
Бетон класу С8-10</t>
  </si>
  <si>
    <t>Construction of a C8/10 concrete pavement on a 0.1-meter-thick crushed stone base</t>
  </si>
  <si>
    <t>Crushed stone, size 5–10 mm
C8/10 concrete</t>
  </si>
  <si>
    <t>Пробивання отворів в з/б колодязі ВК2</t>
  </si>
  <si>
    <t>Drilling holes in the VK2 reinforced concrete well</t>
  </si>
  <si>
    <t>Влаштування гільз поліетиленових</t>
  </si>
  <si>
    <t xml:space="preserve">Труби поліетиленові РЕ 100 SDR-17(1,0 МПа), зовнішній діаметр 500х29,7мм - 1,2м; 
Труби поліетиленові РЕ 100 SDR-17(1,0 МПа), зовнішній діаметр 560х33,2мм - 0,9м; 
Труби поліетиленові РЕ 100 SDR-17(1,0 МПа), зовнішній діаметр 1200х68мм - 0,9м; </t>
  </si>
  <si>
    <t>Installation of polyethylene sleeves</t>
  </si>
  <si>
    <t>PE 100 SDR-17 (1.0 MPa) polyethylene pipes, outer diameter 500 x 29.7 mm – 1,2 m; 
PE 100 SDR-17 (1.0 MPa) polyethylene pipes, outer diameter 560 x 33.2 mm - 0.9 m; 
PE 100 SDR-17 (1.0 MPa) polyethylene pipes, outer diameter 1200 x 68 mm - 0.9 m;</t>
  </si>
  <si>
    <t>Забивання кінців гільзи бітумом та пасмом смоляним</t>
  </si>
  <si>
    <t>Sealing the ends of the casing with bitumen and a strand of tar</t>
  </si>
  <si>
    <t>Закладення отворів в місцях проходження гільз трубопроводів</t>
  </si>
  <si>
    <t>Sealing holes where pipe sleeves pass through</t>
  </si>
  <si>
    <t>Роздiл 4. Відновлення благоустрою (дорожнього покриття) відповідно до Додатку.F  / Section 4. Repair of road surfaces  according to Annex.F</t>
  </si>
  <si>
    <t>Улаштування вирівнюючих основ із щебеню автогрейдером</t>
  </si>
  <si>
    <t>Щебінь фр. 5-10 - 8,2 м3;
Щебінь фр. 20-40 - 16,4 м3</t>
  </si>
  <si>
    <t>24,6</t>
  </si>
  <si>
    <t>Laying a leveling base of crushed stone using a motor grader</t>
  </si>
  <si>
    <t>Crushed stone, 5–10 mm – 8.2 m³;
Crushed stone, 20–40 mm – 16.4 m³</t>
  </si>
  <si>
    <t xml:space="preserve">Улаштування вирівнюючого шару покриття автогрейдером із чорного щебеню </t>
  </si>
  <si>
    <t>Чорний щебінь (або аналог)</t>
  </si>
  <si>
    <t>46,2</t>
  </si>
  <si>
    <t>Laying a leveling layer of black crushed stone using a motor grader</t>
  </si>
  <si>
    <t>Black crushed stone (or equivalent)</t>
  </si>
  <si>
    <t>Улаштування асфальтобетонного покриття доріг, товщиною 5 см</t>
  </si>
  <si>
    <t>Гарячі асфальтобетонні суміші</t>
  </si>
  <si>
    <t>157</t>
  </si>
  <si>
    <t>Installation of a 5-cm-thick asphalt concrete road surface</t>
  </si>
  <si>
    <t>Hot asphalt concrete mixes</t>
  </si>
  <si>
    <t>Total amount, with VAT / Загальна сума, з ПДВ</t>
  </si>
  <si>
    <t>DRC to complete  / Заповнює ДРБ</t>
  </si>
  <si>
    <t xml:space="preserve">Delivery time required (days after PO signature)
/
Необхідний час доставки (після підписання договору) 
</t>
  </si>
  <si>
    <t xml:space="preserve">10 weeks 
/
10 тижнів </t>
  </si>
  <si>
    <t>Delivery time offered (days after PO signature)
/
Пропонований термін постачання (з дати підписання договору)</t>
  </si>
  <si>
    <t xml:space="preserve">The minimum warranty period for the performance of works
/
Мінімальний гарантійний термін на виконання робіт
</t>
  </si>
  <si>
    <t>10 years
/
10 років</t>
  </si>
  <si>
    <t xml:space="preserve">The proposed minimum warranty period for the performance of works
/
Запропонований мінімальний гарантійний термін виконання робіт
</t>
  </si>
  <si>
    <t>Необхідні умови постачання
/
Delivery Terms required</t>
  </si>
  <si>
    <t>DDP/DAP INCOTERMS 2020</t>
  </si>
  <si>
    <t xml:space="preserve">Delivery Terms offered (must include incoterms 2020)
/
Запропоновані умови поставки (повинні включати інкотермс 2020)
</t>
  </si>
  <si>
    <t xml:space="preserve">
Delivery Destination required
/
Необхідне місце постачання
</t>
  </si>
  <si>
    <t>Ryumina St. from Evgeny Lapchevsky St. to Sinnaya St. in Mykolaiv
/
вул. Рюміна від вул. Євгена Лапчевського до вул. Сінної в м.Миколаєві</t>
  </si>
  <si>
    <t xml:space="preserve">Delivery Destination offered
/
Запропоновано пункт призначення доставки
</t>
  </si>
  <si>
    <t xml:space="preserve">Minimum bid validity period required
/
Мінімальний термін дії пропозиції
</t>
  </si>
  <si>
    <t>60 calendar days
/
60 календарних днів</t>
  </si>
  <si>
    <t>Bid validity period offfered
/
Пропонований мінімальний термін дії пропозиції</t>
  </si>
  <si>
    <t>Currency of Tender
/
Валюта тендера</t>
  </si>
  <si>
    <t>EUR / UAH</t>
  </si>
  <si>
    <t>Валюта пропозиції
/
Currency of bid</t>
  </si>
  <si>
    <t>Company name 
/
Назва компанії</t>
  </si>
  <si>
    <t>Contact Person
/
Контактна особа</t>
  </si>
  <si>
    <t>Адреса і номер телефону
/
Address and Phone number</t>
  </si>
  <si>
    <t>Email Address
/
Адреса електроної пошти</t>
  </si>
  <si>
    <t>Signed by a duly authorized company representative
/
Підпис уповноваженої особи</t>
  </si>
  <si>
    <t>Title
/
Посада</t>
  </si>
  <si>
    <t>ПІБ
/
Print name</t>
  </si>
  <si>
    <t>Stamp company
/
Печатка компанії</t>
  </si>
  <si>
    <t>Data
/
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</si>
</sst>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.0000_-;\-* #,##0.0000_-;_-* &quot;-&quot;??_-;_-@_-"/>
    <numFmt numFmtId="166" formatCode="_-* #,##0.00000_-;\-* #,##0.00000_-;_-* &quot;-&quot;??_-;_-@_-"/>
    <numFmt numFmtId="167" formatCode="0.0000"/>
    <numFmt numFmtId="168" formatCode="0.00000"/>
    <numFmt numFmtId="169" formatCode="#,##0.00_ ;\-#,##0.00\ "/>
  </numFmts>
  <fonts count="23">
    <font>
      <sz val="11"/>
      <color theme="1"/>
      <name val="Calibri"/>
      <family val="2"/>
      <scheme val="minor"/>
    </font>
    <font>
      <sz val="14"/>
      <name val="Calibri"/>
      <family val="2"/>
    </font>
    <font>
      <sz val="10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sz val="14"/>
      <color rgb="FF000000"/>
      <name val="Calibri"/>
      <family val="2"/>
      <charset val="204"/>
    </font>
    <font>
      <sz val="8"/>
      <name val="Calibri"/>
      <family val="2"/>
      <scheme val="minor"/>
    </font>
    <font>
      <b/>
      <sz val="16"/>
      <color theme="1"/>
      <name val="Calibri"/>
      <family val="2"/>
      <charset val="204"/>
    </font>
    <font>
      <b/>
      <sz val="12"/>
      <color theme="1"/>
      <name val="Calibri"/>
      <family val="2"/>
    </font>
    <font>
      <b/>
      <sz val="12"/>
      <color theme="1"/>
      <name val="Calibri"/>
      <family val="2"/>
      <charset val="204"/>
    </font>
    <font>
      <b/>
      <sz val="12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rgb="FFFF0000"/>
      <name val="Calibri"/>
      <family val="2"/>
      <charset val="204"/>
    </font>
    <font>
      <sz val="14"/>
      <color rgb="FF000000"/>
      <name val="Calibri"/>
      <family val="2"/>
    </font>
    <font>
      <b/>
      <sz val="12"/>
      <color rgb="FF000000"/>
      <name val="Calibri"/>
      <family val="2"/>
      <charset val="204"/>
    </font>
    <font>
      <b/>
      <sz val="18"/>
      <color theme="1"/>
      <name val="Calibri bold"/>
      <charset val="204"/>
    </font>
    <font>
      <b/>
      <sz val="18"/>
      <name val="Calibri bold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2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/>
    </xf>
    <xf numFmtId="0" fontId="4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justify" vertical="top" wrapText="1"/>
    </xf>
    <xf numFmtId="0" fontId="8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justify" vertical="center" wrapText="1"/>
    </xf>
    <xf numFmtId="0" fontId="11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horizontal="justify" vertical="center" wrapText="1"/>
    </xf>
    <xf numFmtId="0" fontId="1" fillId="3" borderId="3" xfId="0" quotePrefix="1" applyFont="1" applyFill="1" applyBorder="1" applyAlignment="1">
      <alignment vertical="center" wrapText="1"/>
    </xf>
    <xf numFmtId="0" fontId="17" fillId="3" borderId="3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10" fillId="2" borderId="1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7" fillId="4" borderId="3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8" fillId="4" borderId="1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4" borderId="1" xfId="1" applyNumberFormat="1" applyFont="1" applyFill="1" applyBorder="1" applyAlignment="1">
      <alignment horizontal="center" vertical="center" wrapText="1"/>
    </xf>
    <xf numFmtId="164" fontId="7" fillId="4" borderId="2" xfId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center" vertical="center" wrapText="1"/>
    </xf>
    <xf numFmtId="164" fontId="8" fillId="4" borderId="3" xfId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quotePrefix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164" fontId="7" fillId="0" borderId="2" xfId="1" applyFont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9" fontId="7" fillId="0" borderId="1" xfId="1" applyNumberFormat="1" applyFont="1" applyBorder="1" applyAlignment="1">
      <alignment horizontal="center" vertical="center" wrapText="1"/>
    </xf>
    <xf numFmtId="169" fontId="7" fillId="0" borderId="2" xfId="1" applyNumberFormat="1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 wrapText="1"/>
    </xf>
    <xf numFmtId="166" fontId="7" fillId="4" borderId="1" xfId="1" applyNumberFormat="1" applyFont="1" applyFill="1" applyBorder="1" applyAlignment="1">
      <alignment horizontal="center" vertical="center" wrapText="1"/>
    </xf>
    <xf numFmtId="166" fontId="7" fillId="4" borderId="2" xfId="1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7" fillId="4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9" fillId="4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0" fontId="7" fillId="3" borderId="10" xfId="0" quotePrefix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justify" vertical="center" wrapText="1"/>
    </xf>
    <xf numFmtId="0" fontId="8" fillId="3" borderId="8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510042</xdr:colOff>
      <xdr:row>0</xdr:row>
      <xdr:rowOff>147933</xdr:rowOff>
    </xdr:from>
    <xdr:ext cx="3729708" cy="1699917"/>
    <xdr:pic>
      <xdr:nvPicPr>
        <xdr:cNvPr id="4" name="Picture 3">
          <a:extLst>
            <a:ext uri="{FF2B5EF4-FFF2-40B4-BE49-F238E27FC236}">
              <a16:creationId xmlns:a16="http://schemas.microsoft.com/office/drawing/2014/main" id="{49D09583-0391-4390-9A19-B22CED558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042" y="147933"/>
          <a:ext cx="3729708" cy="16999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3"/>
  <sheetViews>
    <sheetView tabSelected="1" showWhiteSpace="0" zoomScale="80" zoomScaleNormal="80" zoomScaleSheetLayoutView="35" zoomScalePageLayoutView="51" workbookViewId="0">
      <selection activeCell="D107" sqref="D107:I107"/>
    </sheetView>
  </sheetViews>
  <sheetFormatPr defaultColWidth="8.85546875" defaultRowHeight="12.75" customHeight="1"/>
  <cols>
    <col min="1" max="1" width="8.85546875" style="3"/>
    <col min="2" max="2" width="76.42578125" style="1" customWidth="1"/>
    <col min="3" max="3" width="78.42578125" style="2" customWidth="1"/>
    <col min="4" max="4" width="17.140625" style="2" customWidth="1"/>
    <col min="5" max="5" width="17.85546875" style="1" customWidth="1"/>
    <col min="6" max="6" width="101.85546875" style="1" customWidth="1"/>
    <col min="7" max="7" width="22.42578125" style="1" customWidth="1"/>
    <col min="8" max="8" width="32.5703125" style="1" customWidth="1"/>
    <col min="9" max="10" width="39" style="1" customWidth="1"/>
    <col min="11" max="16384" width="8.85546875" style="1"/>
  </cols>
  <sheetData>
    <row r="1" spans="1:10" customFormat="1" ht="122.45" customHeight="1">
      <c r="A1" s="101"/>
      <c r="B1" s="102"/>
      <c r="C1" s="92" t="s">
        <v>0</v>
      </c>
      <c r="D1" s="92"/>
      <c r="E1" s="92"/>
      <c r="F1" s="92"/>
      <c r="G1" s="92"/>
      <c r="H1" s="92"/>
      <c r="I1" s="92"/>
      <c r="J1" s="99" t="s">
        <v>1</v>
      </c>
    </row>
    <row r="2" spans="1:10" customFormat="1" ht="91.15" customHeight="1">
      <c r="A2" s="101"/>
      <c r="B2" s="102"/>
      <c r="C2" s="93" t="s">
        <v>2</v>
      </c>
      <c r="D2" s="94"/>
      <c r="E2" s="94"/>
      <c r="F2" s="94"/>
      <c r="G2" s="94"/>
      <c r="H2" s="94"/>
      <c r="I2" s="95"/>
      <c r="J2" s="99"/>
    </row>
    <row r="3" spans="1:10" ht="18.75" customHeight="1">
      <c r="A3" s="90" t="s">
        <v>3</v>
      </c>
      <c r="B3" s="90"/>
      <c r="C3" s="91"/>
      <c r="D3" s="91"/>
      <c r="E3" s="91"/>
      <c r="F3" s="100" t="s">
        <v>4</v>
      </c>
      <c r="G3" s="100"/>
      <c r="H3" s="22"/>
      <c r="I3" s="22"/>
      <c r="J3" s="22"/>
    </row>
    <row r="4" spans="1:10" ht="92.25" customHeight="1">
      <c r="A4" s="4" t="s">
        <v>5</v>
      </c>
      <c r="B4" s="4" t="s">
        <v>6</v>
      </c>
      <c r="C4" s="5" t="s">
        <v>7</v>
      </c>
      <c r="D4" s="4" t="s">
        <v>8</v>
      </c>
      <c r="E4" s="5" t="s">
        <v>9</v>
      </c>
      <c r="F4" s="23" t="s">
        <v>10</v>
      </c>
      <c r="G4" s="23" t="s">
        <v>11</v>
      </c>
      <c r="H4" s="6" t="s">
        <v>12</v>
      </c>
      <c r="I4" s="6" t="s">
        <v>13</v>
      </c>
      <c r="J4" s="6" t="s">
        <v>14</v>
      </c>
    </row>
    <row r="5" spans="1:10" ht="21.6" customHeight="1">
      <c r="A5" s="83" t="s">
        <v>15</v>
      </c>
      <c r="B5" s="84"/>
      <c r="C5" s="84"/>
      <c r="D5" s="84"/>
      <c r="E5" s="84"/>
      <c r="F5" s="84"/>
      <c r="G5" s="84"/>
      <c r="H5" s="84"/>
      <c r="I5" s="84"/>
      <c r="J5" s="85"/>
    </row>
    <row r="6" spans="1:10" ht="54">
      <c r="A6" s="36">
        <v>1</v>
      </c>
      <c r="B6" s="15" t="s">
        <v>16</v>
      </c>
      <c r="C6" s="21" t="s">
        <v>17</v>
      </c>
      <c r="D6" s="46" t="s">
        <v>18</v>
      </c>
      <c r="E6" s="62" t="s">
        <v>19</v>
      </c>
      <c r="F6" s="49"/>
      <c r="G6" s="50"/>
      <c r="H6" s="68"/>
      <c r="I6" s="45">
        <f t="shared" ref="I6" si="0">ROUND(H6*1.2,2)</f>
        <v>0</v>
      </c>
      <c r="J6" s="45">
        <f t="shared" ref="J6" si="1">ROUND(G6*I6,2)</f>
        <v>0</v>
      </c>
    </row>
    <row r="7" spans="1:10" ht="54">
      <c r="A7" s="36"/>
      <c r="B7" s="7" t="s">
        <v>20</v>
      </c>
      <c r="C7" s="8" t="s">
        <v>21</v>
      </c>
      <c r="D7" s="46"/>
      <c r="E7" s="62"/>
      <c r="F7" s="49"/>
      <c r="G7" s="50"/>
      <c r="H7" s="68"/>
      <c r="I7" s="45"/>
      <c r="J7" s="45"/>
    </row>
    <row r="8" spans="1:10" ht="18">
      <c r="A8" s="36">
        <v>2</v>
      </c>
      <c r="B8" s="17" t="s">
        <v>22</v>
      </c>
      <c r="C8" s="19"/>
      <c r="D8" s="46" t="s">
        <v>23</v>
      </c>
      <c r="E8" s="62" t="s">
        <v>24</v>
      </c>
      <c r="F8" s="49"/>
      <c r="G8" s="50"/>
      <c r="H8" s="68"/>
      <c r="I8" s="45">
        <f t="shared" ref="I8" si="2">ROUND(H8*1.2,2)</f>
        <v>0</v>
      </c>
      <c r="J8" s="45">
        <f t="shared" ref="J8" si="3">ROUND(G8*I8,2)</f>
        <v>0</v>
      </c>
    </row>
    <row r="9" spans="1:10" ht="18">
      <c r="A9" s="36"/>
      <c r="B9" s="7" t="s">
        <v>25</v>
      </c>
      <c r="C9" s="8"/>
      <c r="D9" s="46"/>
      <c r="E9" s="62"/>
      <c r="F9" s="49"/>
      <c r="G9" s="50"/>
      <c r="H9" s="68"/>
      <c r="I9" s="45"/>
      <c r="J9" s="45"/>
    </row>
    <row r="10" spans="1:10" ht="18">
      <c r="A10" s="36">
        <v>3</v>
      </c>
      <c r="B10" s="18" t="s">
        <v>26</v>
      </c>
      <c r="C10" s="19"/>
      <c r="D10" s="46" t="s">
        <v>18</v>
      </c>
      <c r="E10" s="62" t="s">
        <v>27</v>
      </c>
      <c r="F10" s="49"/>
      <c r="G10" s="50"/>
      <c r="H10" s="68"/>
      <c r="I10" s="45">
        <f t="shared" ref="I10" si="4">ROUND(H10*1.2,2)</f>
        <v>0</v>
      </c>
      <c r="J10" s="45">
        <f t="shared" ref="J10" si="5">ROUND(G10*I10,2)</f>
        <v>0</v>
      </c>
    </row>
    <row r="11" spans="1:10" ht="18">
      <c r="A11" s="36"/>
      <c r="B11" s="7" t="s">
        <v>28</v>
      </c>
      <c r="C11" s="8"/>
      <c r="D11" s="46"/>
      <c r="E11" s="62"/>
      <c r="F11" s="49"/>
      <c r="G11" s="50"/>
      <c r="H11" s="68"/>
      <c r="I11" s="45"/>
      <c r="J11" s="45"/>
    </row>
    <row r="12" spans="1:10" ht="36">
      <c r="A12" s="36">
        <v>4</v>
      </c>
      <c r="B12" s="18" t="s">
        <v>29</v>
      </c>
      <c r="C12" s="19"/>
      <c r="D12" s="46" t="s">
        <v>18</v>
      </c>
      <c r="E12" s="62" t="s">
        <v>30</v>
      </c>
      <c r="F12" s="49"/>
      <c r="G12" s="50"/>
      <c r="H12" s="68"/>
      <c r="I12" s="45">
        <f t="shared" ref="I12" si="6">ROUND(H12*1.2,2)</f>
        <v>0</v>
      </c>
      <c r="J12" s="45">
        <f t="shared" ref="J12" si="7">ROUND(G12*I12,2)</f>
        <v>0</v>
      </c>
    </row>
    <row r="13" spans="1:10" ht="18" customHeight="1">
      <c r="A13" s="36"/>
      <c r="B13" s="7" t="s">
        <v>31</v>
      </c>
      <c r="C13" s="8"/>
      <c r="D13" s="46"/>
      <c r="E13" s="62"/>
      <c r="F13" s="49"/>
      <c r="G13" s="50"/>
      <c r="H13" s="68"/>
      <c r="I13" s="45"/>
      <c r="J13" s="45"/>
    </row>
    <row r="14" spans="1:10" ht="36">
      <c r="A14" s="36">
        <v>5</v>
      </c>
      <c r="B14" s="18" t="s">
        <v>32</v>
      </c>
      <c r="C14" s="19"/>
      <c r="D14" s="46" t="s">
        <v>18</v>
      </c>
      <c r="E14" s="62" t="s">
        <v>33</v>
      </c>
      <c r="F14" s="49"/>
      <c r="G14" s="50"/>
      <c r="H14" s="68"/>
      <c r="I14" s="45">
        <f t="shared" ref="I14" si="8">ROUND(H14*1.2,2)</f>
        <v>0</v>
      </c>
      <c r="J14" s="45">
        <f t="shared" ref="J14" si="9">ROUND(G14*I14,2)</f>
        <v>0</v>
      </c>
    </row>
    <row r="15" spans="1:10" ht="18" customHeight="1">
      <c r="A15" s="36"/>
      <c r="B15" s="9" t="s">
        <v>34</v>
      </c>
      <c r="C15" s="8"/>
      <c r="D15" s="46"/>
      <c r="E15" s="62"/>
      <c r="F15" s="49"/>
      <c r="G15" s="50"/>
      <c r="H15" s="68"/>
      <c r="I15" s="45"/>
      <c r="J15" s="45"/>
    </row>
    <row r="16" spans="1:10" ht="54">
      <c r="A16" s="36">
        <v>6</v>
      </c>
      <c r="B16" s="18" t="s">
        <v>35</v>
      </c>
      <c r="C16" s="19"/>
      <c r="D16" s="46" t="s">
        <v>18</v>
      </c>
      <c r="E16" s="62" t="s">
        <v>36</v>
      </c>
      <c r="F16" s="49"/>
      <c r="G16" s="50"/>
      <c r="H16" s="68"/>
      <c r="I16" s="45">
        <f t="shared" ref="I16" si="10">ROUND(H16*1.2,2)</f>
        <v>0</v>
      </c>
      <c r="J16" s="45">
        <f t="shared" ref="J16" si="11">ROUND(G16*I16,2)</f>
        <v>0</v>
      </c>
    </row>
    <row r="17" spans="1:10" ht="54">
      <c r="A17" s="36"/>
      <c r="B17" s="9" t="s">
        <v>37</v>
      </c>
      <c r="C17" s="8"/>
      <c r="D17" s="46"/>
      <c r="E17" s="62"/>
      <c r="F17" s="49"/>
      <c r="G17" s="50"/>
      <c r="H17" s="68"/>
      <c r="I17" s="45"/>
      <c r="J17" s="45"/>
    </row>
    <row r="18" spans="1:10" ht="18">
      <c r="A18" s="36">
        <v>7</v>
      </c>
      <c r="B18" s="15" t="s">
        <v>38</v>
      </c>
      <c r="C18" s="16"/>
      <c r="D18" s="46" t="s">
        <v>39</v>
      </c>
      <c r="E18" s="62" t="s">
        <v>40</v>
      </c>
      <c r="F18" s="49"/>
      <c r="G18" s="50"/>
      <c r="H18" s="68"/>
      <c r="I18" s="45">
        <f>ROUND(H18*1.2,2)</f>
        <v>0</v>
      </c>
      <c r="J18" s="45">
        <f>ROUND(G18*I18,2)</f>
        <v>0</v>
      </c>
    </row>
    <row r="19" spans="1:10" ht="18">
      <c r="A19" s="36"/>
      <c r="B19" s="7" t="s">
        <v>41</v>
      </c>
      <c r="C19" s="8"/>
      <c r="D19" s="46"/>
      <c r="E19" s="62"/>
      <c r="F19" s="49"/>
      <c r="G19" s="50"/>
      <c r="H19" s="68"/>
      <c r="I19" s="45"/>
      <c r="J19" s="45"/>
    </row>
    <row r="20" spans="1:10" ht="36">
      <c r="A20" s="36">
        <v>8</v>
      </c>
      <c r="B20" s="17" t="s">
        <v>42</v>
      </c>
      <c r="C20" s="19" t="s">
        <v>43</v>
      </c>
      <c r="D20" s="46" t="s">
        <v>18</v>
      </c>
      <c r="E20" s="62" t="s">
        <v>44</v>
      </c>
      <c r="F20" s="49"/>
      <c r="G20" s="50"/>
      <c r="H20" s="68"/>
      <c r="I20" s="45">
        <f>ROUND(H20*1.2,2)</f>
        <v>0</v>
      </c>
      <c r="J20" s="45">
        <f t="shared" ref="J20" si="12">ROUND(G20*I20,2)</f>
        <v>0</v>
      </c>
    </row>
    <row r="21" spans="1:10" ht="36">
      <c r="A21" s="36"/>
      <c r="B21" s="7" t="s">
        <v>45</v>
      </c>
      <c r="C21" s="8" t="s">
        <v>46</v>
      </c>
      <c r="D21" s="46"/>
      <c r="E21" s="62"/>
      <c r="F21" s="49"/>
      <c r="G21" s="50"/>
      <c r="H21" s="68"/>
      <c r="I21" s="45"/>
      <c r="J21" s="45"/>
    </row>
    <row r="22" spans="1:10" ht="18">
      <c r="A22" s="36">
        <v>9</v>
      </c>
      <c r="B22" s="18" t="s">
        <v>47</v>
      </c>
      <c r="C22" s="19"/>
      <c r="D22" s="46" t="s">
        <v>18</v>
      </c>
      <c r="E22" s="62" t="s">
        <v>48</v>
      </c>
      <c r="F22" s="49"/>
      <c r="G22" s="50"/>
      <c r="H22" s="68"/>
      <c r="I22" s="45">
        <f>ROUND(H22*1.2,2)</f>
        <v>0</v>
      </c>
      <c r="J22" s="45">
        <f t="shared" ref="J22" si="13">ROUND(G22*I22,2)</f>
        <v>0</v>
      </c>
    </row>
    <row r="23" spans="1:10" ht="18">
      <c r="A23" s="36"/>
      <c r="B23" s="7" t="s">
        <v>49</v>
      </c>
      <c r="C23" s="8"/>
      <c r="D23" s="46"/>
      <c r="E23" s="62"/>
      <c r="F23" s="49"/>
      <c r="G23" s="50"/>
      <c r="H23" s="68"/>
      <c r="I23" s="45"/>
      <c r="J23" s="45"/>
    </row>
    <row r="24" spans="1:10" ht="18">
      <c r="A24" s="36">
        <v>10</v>
      </c>
      <c r="B24" s="18" t="s">
        <v>50</v>
      </c>
      <c r="C24" s="19"/>
      <c r="D24" s="46" t="s">
        <v>18</v>
      </c>
      <c r="E24" s="62" t="s">
        <v>48</v>
      </c>
      <c r="F24" s="49"/>
      <c r="G24" s="50"/>
      <c r="H24" s="68"/>
      <c r="I24" s="45">
        <f>ROUND(H24*1.2,2)</f>
        <v>0</v>
      </c>
      <c r="J24" s="45">
        <f t="shared" ref="J24" si="14">ROUND(G24*I24,2)</f>
        <v>0</v>
      </c>
    </row>
    <row r="25" spans="1:10" ht="18" customHeight="1">
      <c r="A25" s="36"/>
      <c r="B25" s="7" t="s">
        <v>51</v>
      </c>
      <c r="C25" s="8"/>
      <c r="D25" s="46"/>
      <c r="E25" s="62"/>
      <c r="F25" s="49"/>
      <c r="G25" s="50"/>
      <c r="H25" s="68"/>
      <c r="I25" s="45"/>
      <c r="J25" s="45"/>
    </row>
    <row r="26" spans="1:10" ht="18">
      <c r="A26" s="36">
        <v>11</v>
      </c>
      <c r="B26" s="18" t="s">
        <v>52</v>
      </c>
      <c r="C26" s="19"/>
      <c r="D26" s="46" t="s">
        <v>39</v>
      </c>
      <c r="E26" s="62" t="s">
        <v>53</v>
      </c>
      <c r="F26" s="49"/>
      <c r="G26" s="50"/>
      <c r="H26" s="68"/>
      <c r="I26" s="45">
        <f t="shared" ref="I26" si="15">ROUND(H26*1.2,2)</f>
        <v>0</v>
      </c>
      <c r="J26" s="45">
        <f t="shared" ref="J26" si="16">ROUND(G26*I26,2)</f>
        <v>0</v>
      </c>
    </row>
    <row r="27" spans="1:10" ht="18" customHeight="1">
      <c r="A27" s="36"/>
      <c r="B27" s="9" t="s">
        <v>54</v>
      </c>
      <c r="C27" s="8"/>
      <c r="D27" s="46"/>
      <c r="E27" s="62"/>
      <c r="F27" s="49"/>
      <c r="G27" s="50"/>
      <c r="H27" s="68"/>
      <c r="I27" s="45"/>
      <c r="J27" s="45"/>
    </row>
    <row r="28" spans="1:10" ht="18">
      <c r="A28" s="36">
        <v>12</v>
      </c>
      <c r="B28" s="18" t="s">
        <v>55</v>
      </c>
      <c r="C28" s="19"/>
      <c r="D28" s="46" t="s">
        <v>23</v>
      </c>
      <c r="E28" s="62" t="s">
        <v>56</v>
      </c>
      <c r="F28" s="49"/>
      <c r="G28" s="50"/>
      <c r="H28" s="68"/>
      <c r="I28" s="45">
        <f t="shared" ref="I28" si="17">ROUND(H28*1.2,2)</f>
        <v>0</v>
      </c>
      <c r="J28" s="45">
        <f t="shared" ref="J28" si="18">ROUND(G28*I28,2)</f>
        <v>0</v>
      </c>
    </row>
    <row r="29" spans="1:10" ht="18">
      <c r="A29" s="36"/>
      <c r="B29" s="9" t="s">
        <v>57</v>
      </c>
      <c r="C29" s="8"/>
      <c r="D29" s="46"/>
      <c r="E29" s="62"/>
      <c r="F29" s="49"/>
      <c r="G29" s="50"/>
      <c r="H29" s="68"/>
      <c r="I29" s="45"/>
      <c r="J29" s="45"/>
    </row>
    <row r="30" spans="1:10" ht="36" customHeight="1">
      <c r="A30" s="83" t="s">
        <v>58</v>
      </c>
      <c r="B30" s="84"/>
      <c r="C30" s="84"/>
      <c r="D30" s="84"/>
      <c r="E30" s="84"/>
      <c r="F30" s="84"/>
      <c r="G30" s="84"/>
      <c r="H30" s="84"/>
      <c r="I30" s="84"/>
      <c r="J30" s="85"/>
    </row>
    <row r="31" spans="1:10" ht="36">
      <c r="A31" s="36">
        <v>13</v>
      </c>
      <c r="B31" s="18" t="s">
        <v>59</v>
      </c>
      <c r="C31" s="19" t="s">
        <v>60</v>
      </c>
      <c r="D31" s="46" t="s">
        <v>61</v>
      </c>
      <c r="E31" s="62" t="s">
        <v>62</v>
      </c>
      <c r="F31" s="49"/>
      <c r="G31" s="50"/>
      <c r="H31" s="44"/>
      <c r="I31" s="45">
        <f t="shared" ref="I31" si="19">ROUND(H31*1.2,2)</f>
        <v>0</v>
      </c>
      <c r="J31" s="45">
        <f t="shared" ref="J31" si="20">ROUND(G31*I31,2)</f>
        <v>0</v>
      </c>
    </row>
    <row r="32" spans="1:10" ht="36" customHeight="1">
      <c r="A32" s="36"/>
      <c r="B32" s="7" t="s">
        <v>63</v>
      </c>
      <c r="C32" s="8" t="s">
        <v>64</v>
      </c>
      <c r="D32" s="46"/>
      <c r="E32" s="62"/>
      <c r="F32" s="49"/>
      <c r="G32" s="50"/>
      <c r="H32" s="44"/>
      <c r="I32" s="45"/>
      <c r="J32" s="45"/>
    </row>
    <row r="33" spans="1:10" ht="18">
      <c r="A33" s="36">
        <v>14</v>
      </c>
      <c r="B33" s="18" t="s">
        <v>65</v>
      </c>
      <c r="C33" s="19"/>
      <c r="D33" s="46" t="s">
        <v>61</v>
      </c>
      <c r="E33" s="62" t="s">
        <v>62</v>
      </c>
      <c r="F33" s="49"/>
      <c r="G33" s="50"/>
      <c r="H33" s="44"/>
      <c r="I33" s="45">
        <f t="shared" ref="I33" si="21">ROUND(H33*1.2,2)</f>
        <v>0</v>
      </c>
      <c r="J33" s="45">
        <f t="shared" ref="J33" si="22">ROUND(G33*I33,2)</f>
        <v>0</v>
      </c>
    </row>
    <row r="34" spans="1:10" ht="18">
      <c r="A34" s="36"/>
      <c r="B34" s="7" t="s">
        <v>66</v>
      </c>
      <c r="C34" s="8"/>
      <c r="D34" s="46"/>
      <c r="E34" s="62"/>
      <c r="F34" s="49"/>
      <c r="G34" s="50"/>
      <c r="H34" s="44"/>
      <c r="I34" s="45"/>
      <c r="J34" s="45"/>
    </row>
    <row r="35" spans="1:10" ht="108">
      <c r="A35" s="36">
        <v>15</v>
      </c>
      <c r="B35" s="18" t="s">
        <v>67</v>
      </c>
      <c r="C35" s="19" t="s">
        <v>68</v>
      </c>
      <c r="D35" s="46" t="s">
        <v>69</v>
      </c>
      <c r="E35" s="62" t="s">
        <v>70</v>
      </c>
      <c r="F35" s="49"/>
      <c r="G35" s="50"/>
      <c r="H35" s="44"/>
      <c r="I35" s="45">
        <f t="shared" ref="I35" si="23">ROUND(H35*1.2,2)</f>
        <v>0</v>
      </c>
      <c r="J35" s="45">
        <f t="shared" ref="J35" si="24">ROUND(G35*I35,2)</f>
        <v>0</v>
      </c>
    </row>
    <row r="36" spans="1:10" ht="108">
      <c r="A36" s="36"/>
      <c r="B36" s="7" t="s">
        <v>71</v>
      </c>
      <c r="C36" s="8" t="s">
        <v>72</v>
      </c>
      <c r="D36" s="46"/>
      <c r="E36" s="62"/>
      <c r="F36" s="49"/>
      <c r="G36" s="50"/>
      <c r="H36" s="44"/>
      <c r="I36" s="45"/>
      <c r="J36" s="45"/>
    </row>
    <row r="37" spans="1:10" ht="54">
      <c r="A37" s="36">
        <v>16</v>
      </c>
      <c r="B37" s="18" t="s">
        <v>73</v>
      </c>
      <c r="C37" s="19" t="s">
        <v>74</v>
      </c>
      <c r="D37" s="46" t="s">
        <v>69</v>
      </c>
      <c r="E37" s="62" t="s">
        <v>75</v>
      </c>
      <c r="F37" s="49"/>
      <c r="G37" s="50"/>
      <c r="H37" s="44"/>
      <c r="I37" s="45">
        <f t="shared" ref="I37" si="25">ROUND(H37*1.2,2)</f>
        <v>0</v>
      </c>
      <c r="J37" s="45">
        <f t="shared" ref="J37" si="26">ROUND(G37*I37,2)</f>
        <v>0</v>
      </c>
    </row>
    <row r="38" spans="1:10" ht="36" customHeight="1">
      <c r="A38" s="36"/>
      <c r="B38" s="7" t="s">
        <v>76</v>
      </c>
      <c r="C38" s="8" t="s">
        <v>77</v>
      </c>
      <c r="D38" s="46"/>
      <c r="E38" s="62"/>
      <c r="F38" s="49"/>
      <c r="G38" s="50"/>
      <c r="H38" s="44"/>
      <c r="I38" s="45"/>
      <c r="J38" s="45"/>
    </row>
    <row r="39" spans="1:10" ht="72">
      <c r="A39" s="36">
        <v>17</v>
      </c>
      <c r="B39" s="18" t="s">
        <v>78</v>
      </c>
      <c r="C39" s="19" t="s">
        <v>79</v>
      </c>
      <c r="D39" s="46" t="s">
        <v>69</v>
      </c>
      <c r="E39" s="62" t="s">
        <v>75</v>
      </c>
      <c r="F39" s="49"/>
      <c r="G39" s="50"/>
      <c r="H39" s="44"/>
      <c r="I39" s="45">
        <f t="shared" ref="I39" si="27">ROUND(H39*1.2,2)</f>
        <v>0</v>
      </c>
      <c r="J39" s="45">
        <f t="shared" ref="J39" si="28">ROUND(G39*I39,2)</f>
        <v>0</v>
      </c>
    </row>
    <row r="40" spans="1:10" ht="72">
      <c r="A40" s="36"/>
      <c r="B40" s="7" t="s">
        <v>80</v>
      </c>
      <c r="C40" s="8" t="s">
        <v>81</v>
      </c>
      <c r="D40" s="46"/>
      <c r="E40" s="62"/>
      <c r="F40" s="49"/>
      <c r="G40" s="50"/>
      <c r="H40" s="44"/>
      <c r="I40" s="45"/>
      <c r="J40" s="45"/>
    </row>
    <row r="41" spans="1:10" ht="54">
      <c r="A41" s="36">
        <v>18</v>
      </c>
      <c r="B41" s="19" t="s">
        <v>82</v>
      </c>
      <c r="C41" s="19" t="s">
        <v>83</v>
      </c>
      <c r="D41" s="46" t="s">
        <v>69</v>
      </c>
      <c r="E41" s="62" t="s">
        <v>75</v>
      </c>
      <c r="F41" s="49"/>
      <c r="G41" s="50"/>
      <c r="H41" s="44"/>
      <c r="I41" s="45">
        <f t="shared" ref="I41" si="29">ROUND(H41*1.2,2)</f>
        <v>0</v>
      </c>
      <c r="J41" s="45">
        <f t="shared" ref="J41" si="30">ROUND(G41*I41,2)</f>
        <v>0</v>
      </c>
    </row>
    <row r="42" spans="1:10" ht="36" customHeight="1">
      <c r="A42" s="36"/>
      <c r="B42" s="10" t="s">
        <v>84</v>
      </c>
      <c r="C42" s="8" t="s">
        <v>85</v>
      </c>
      <c r="D42" s="46"/>
      <c r="E42" s="62"/>
      <c r="F42" s="49"/>
      <c r="G42" s="50"/>
      <c r="H42" s="44"/>
      <c r="I42" s="45"/>
      <c r="J42" s="45"/>
    </row>
    <row r="43" spans="1:10" ht="18">
      <c r="A43" s="36">
        <v>19</v>
      </c>
      <c r="B43" s="20" t="s">
        <v>86</v>
      </c>
      <c r="C43" s="20" t="s">
        <v>87</v>
      </c>
      <c r="D43" s="46" t="s">
        <v>69</v>
      </c>
      <c r="E43" s="62" t="s">
        <v>88</v>
      </c>
      <c r="F43" s="49"/>
      <c r="G43" s="50"/>
      <c r="H43" s="44"/>
      <c r="I43" s="45">
        <f t="shared" ref="I43" si="31">ROUND(H43*1.2,2)</f>
        <v>0</v>
      </c>
      <c r="J43" s="45">
        <f t="shared" ref="J43" si="32">ROUND(G43*I43,2)</f>
        <v>0</v>
      </c>
    </row>
    <row r="44" spans="1:10" ht="18">
      <c r="A44" s="36"/>
      <c r="B44" s="13" t="s">
        <v>89</v>
      </c>
      <c r="C44" s="8" t="s">
        <v>90</v>
      </c>
      <c r="D44" s="46"/>
      <c r="E44" s="62"/>
      <c r="F44" s="49"/>
      <c r="G44" s="50"/>
      <c r="H44" s="44"/>
      <c r="I44" s="45"/>
      <c r="J44" s="45"/>
    </row>
    <row r="45" spans="1:10" ht="36">
      <c r="A45" s="36">
        <v>20</v>
      </c>
      <c r="B45" s="18" t="s">
        <v>91</v>
      </c>
      <c r="C45" s="19" t="s">
        <v>92</v>
      </c>
      <c r="D45" s="46" t="s">
        <v>69</v>
      </c>
      <c r="E45" s="62" t="s">
        <v>75</v>
      </c>
      <c r="F45" s="49"/>
      <c r="G45" s="50"/>
      <c r="H45" s="44"/>
      <c r="I45" s="45">
        <f>ROUND(H45*1.2,2)</f>
        <v>0</v>
      </c>
      <c r="J45" s="45">
        <f>ROUND(G45*I45,2)</f>
        <v>0</v>
      </c>
    </row>
    <row r="46" spans="1:10" ht="36" customHeight="1">
      <c r="A46" s="36"/>
      <c r="B46" s="7" t="s">
        <v>93</v>
      </c>
      <c r="C46" s="8" t="s">
        <v>94</v>
      </c>
      <c r="D46" s="46"/>
      <c r="E46" s="62"/>
      <c r="F46" s="49"/>
      <c r="G46" s="50"/>
      <c r="H46" s="44"/>
      <c r="I46" s="45"/>
      <c r="J46" s="45"/>
    </row>
    <row r="47" spans="1:10" ht="54">
      <c r="A47" s="36">
        <v>21</v>
      </c>
      <c r="B47" s="18" t="s">
        <v>95</v>
      </c>
      <c r="C47" s="19" t="s">
        <v>96</v>
      </c>
      <c r="D47" s="46" t="s">
        <v>69</v>
      </c>
      <c r="E47" s="62" t="s">
        <v>70</v>
      </c>
      <c r="F47" s="49"/>
      <c r="G47" s="50"/>
      <c r="H47" s="44"/>
      <c r="I47" s="45">
        <f t="shared" ref="I47" si="33">ROUND(H47*1.2,2)</f>
        <v>0</v>
      </c>
      <c r="J47" s="45">
        <f t="shared" ref="J47" si="34">ROUND(G47*I47,2)</f>
        <v>0</v>
      </c>
    </row>
    <row r="48" spans="1:10" ht="36">
      <c r="A48" s="36"/>
      <c r="B48" s="7" t="s">
        <v>97</v>
      </c>
      <c r="C48" s="8" t="s">
        <v>98</v>
      </c>
      <c r="D48" s="46"/>
      <c r="E48" s="62"/>
      <c r="F48" s="49"/>
      <c r="G48" s="50"/>
      <c r="H48" s="44"/>
      <c r="I48" s="45"/>
      <c r="J48" s="45"/>
    </row>
    <row r="49" spans="1:10" ht="18">
      <c r="A49" s="36">
        <v>22</v>
      </c>
      <c r="B49" s="18" t="s">
        <v>99</v>
      </c>
      <c r="C49" s="19" t="s">
        <v>100</v>
      </c>
      <c r="D49" s="46" t="s">
        <v>69</v>
      </c>
      <c r="E49" s="62" t="s">
        <v>101</v>
      </c>
      <c r="F49" s="49"/>
      <c r="G49" s="50"/>
      <c r="H49" s="44"/>
      <c r="I49" s="45">
        <f t="shared" ref="I49" si="35">ROUND(H49*1.2,2)</f>
        <v>0</v>
      </c>
      <c r="J49" s="45">
        <f t="shared" ref="J49" si="36">ROUND(G49*I49,2)</f>
        <v>0</v>
      </c>
    </row>
    <row r="50" spans="1:10" ht="18">
      <c r="A50" s="36"/>
      <c r="B50" s="7" t="s">
        <v>102</v>
      </c>
      <c r="C50" s="8" t="s">
        <v>103</v>
      </c>
      <c r="D50" s="46"/>
      <c r="E50" s="62"/>
      <c r="F50" s="49"/>
      <c r="G50" s="50"/>
      <c r="H50" s="44"/>
      <c r="I50" s="45"/>
      <c r="J50" s="45"/>
    </row>
    <row r="51" spans="1:10" ht="72">
      <c r="A51" s="36">
        <v>23</v>
      </c>
      <c r="B51" s="18" t="s">
        <v>104</v>
      </c>
      <c r="C51" s="19" t="s">
        <v>105</v>
      </c>
      <c r="D51" s="46" t="s">
        <v>69</v>
      </c>
      <c r="E51" s="62" t="s">
        <v>75</v>
      </c>
      <c r="F51" s="49"/>
      <c r="G51" s="50"/>
      <c r="H51" s="44"/>
      <c r="I51" s="45">
        <f t="shared" ref="I51" si="37">ROUND(H51*1.2,2)</f>
        <v>0</v>
      </c>
      <c r="J51" s="45">
        <f t="shared" ref="J51" si="38">ROUND(G51*I51,2)</f>
        <v>0</v>
      </c>
    </row>
    <row r="52" spans="1:10" ht="36" customHeight="1">
      <c r="A52" s="36"/>
      <c r="B52" s="7" t="s">
        <v>106</v>
      </c>
      <c r="C52" s="8" t="s">
        <v>107</v>
      </c>
      <c r="D52" s="46"/>
      <c r="E52" s="62"/>
      <c r="F52" s="49"/>
      <c r="G52" s="50"/>
      <c r="H52" s="44"/>
      <c r="I52" s="45"/>
      <c r="J52" s="45"/>
    </row>
    <row r="53" spans="1:10" ht="108">
      <c r="A53" s="36">
        <v>24</v>
      </c>
      <c r="B53" s="18" t="s">
        <v>108</v>
      </c>
      <c r="C53" s="19" t="s">
        <v>109</v>
      </c>
      <c r="D53" s="46" t="s">
        <v>69</v>
      </c>
      <c r="E53" s="62" t="s">
        <v>75</v>
      </c>
      <c r="F53" s="49"/>
      <c r="G53" s="50"/>
      <c r="H53" s="44"/>
      <c r="I53" s="45">
        <f t="shared" ref="I53" si="39">ROUND(H53*1.2,2)</f>
        <v>0</v>
      </c>
      <c r="J53" s="45">
        <f t="shared" ref="J53" si="40">ROUND(G53*I53,2)</f>
        <v>0</v>
      </c>
    </row>
    <row r="54" spans="1:10" ht="108">
      <c r="A54" s="36"/>
      <c r="B54" s="7" t="s">
        <v>110</v>
      </c>
      <c r="C54" s="8" t="s">
        <v>111</v>
      </c>
      <c r="D54" s="46"/>
      <c r="E54" s="62"/>
      <c r="F54" s="49"/>
      <c r="G54" s="50"/>
      <c r="H54" s="44"/>
      <c r="I54" s="45"/>
      <c r="J54" s="45"/>
    </row>
    <row r="55" spans="1:10" ht="36">
      <c r="A55" s="36">
        <v>25</v>
      </c>
      <c r="B55" s="19" t="s">
        <v>112</v>
      </c>
      <c r="C55" s="19" t="s">
        <v>113</v>
      </c>
      <c r="D55" s="46" t="s">
        <v>69</v>
      </c>
      <c r="E55" s="62" t="s">
        <v>70</v>
      </c>
      <c r="F55" s="49"/>
      <c r="G55" s="50"/>
      <c r="H55" s="44"/>
      <c r="I55" s="45">
        <f t="shared" ref="I55" si="41">ROUND(H55*1.2,2)</f>
        <v>0</v>
      </c>
      <c r="J55" s="45">
        <f t="shared" ref="J55" si="42">ROUND(G55*I55,2)</f>
        <v>0</v>
      </c>
    </row>
    <row r="56" spans="1:10" ht="36" customHeight="1">
      <c r="A56" s="36"/>
      <c r="B56" s="10" t="s">
        <v>114</v>
      </c>
      <c r="C56" s="8" t="s">
        <v>115</v>
      </c>
      <c r="D56" s="46"/>
      <c r="E56" s="62"/>
      <c r="F56" s="49"/>
      <c r="G56" s="50"/>
      <c r="H56" s="44"/>
      <c r="I56" s="45"/>
      <c r="J56" s="45"/>
    </row>
    <row r="57" spans="1:10" ht="18">
      <c r="A57" s="36">
        <v>26</v>
      </c>
      <c r="B57" s="19" t="s">
        <v>116</v>
      </c>
      <c r="C57" s="19" t="s">
        <v>117</v>
      </c>
      <c r="D57" s="46" t="s">
        <v>69</v>
      </c>
      <c r="E57" s="62" t="s">
        <v>70</v>
      </c>
      <c r="F57" s="49"/>
      <c r="G57" s="50"/>
      <c r="H57" s="44"/>
      <c r="I57" s="45">
        <f t="shared" ref="I57" si="43">ROUND(H57*1.2,2)</f>
        <v>0</v>
      </c>
      <c r="J57" s="45">
        <f t="shared" ref="J57" si="44">ROUND(G57*I57,2)</f>
        <v>0</v>
      </c>
    </row>
    <row r="58" spans="1:10" ht="36" customHeight="1">
      <c r="A58" s="36"/>
      <c r="B58" s="10" t="s">
        <v>118</v>
      </c>
      <c r="C58" s="8" t="s">
        <v>119</v>
      </c>
      <c r="D58" s="46"/>
      <c r="E58" s="62"/>
      <c r="F58" s="49"/>
      <c r="G58" s="50"/>
      <c r="H58" s="44"/>
      <c r="I58" s="45"/>
      <c r="J58" s="45"/>
    </row>
    <row r="59" spans="1:10" ht="18">
      <c r="A59" s="36">
        <v>27</v>
      </c>
      <c r="B59" s="20" t="s">
        <v>120</v>
      </c>
      <c r="C59" s="20" t="s">
        <v>121</v>
      </c>
      <c r="D59" s="46" t="s">
        <v>61</v>
      </c>
      <c r="E59" s="62" t="s">
        <v>62</v>
      </c>
      <c r="F59" s="49"/>
      <c r="G59" s="50"/>
      <c r="H59" s="44"/>
      <c r="I59" s="45">
        <f t="shared" ref="I59" si="45">ROUND(H59*1.2,2)</f>
        <v>0</v>
      </c>
      <c r="J59" s="45">
        <f t="shared" ref="J59" si="46">ROUND(G59*I59,2)</f>
        <v>0</v>
      </c>
    </row>
    <row r="60" spans="1:10" ht="18">
      <c r="A60" s="36"/>
      <c r="B60" s="13" t="s">
        <v>122</v>
      </c>
      <c r="C60" s="8" t="s">
        <v>123</v>
      </c>
      <c r="D60" s="46"/>
      <c r="E60" s="62"/>
      <c r="F60" s="49"/>
      <c r="G60" s="50"/>
      <c r="H60" s="44"/>
      <c r="I60" s="45"/>
      <c r="J60" s="45"/>
    </row>
    <row r="61" spans="1:10" ht="18.600000000000001" customHeight="1">
      <c r="A61" s="65" t="s">
        <v>124</v>
      </c>
      <c r="B61" s="66"/>
      <c r="C61" s="66"/>
      <c r="D61" s="66"/>
      <c r="E61" s="66"/>
      <c r="F61" s="66"/>
      <c r="G61" s="66"/>
      <c r="H61" s="66"/>
      <c r="I61" s="66"/>
      <c r="J61" s="67"/>
    </row>
    <row r="62" spans="1:10" ht="37.5">
      <c r="A62" s="36">
        <v>28</v>
      </c>
      <c r="B62" s="19" t="s">
        <v>125</v>
      </c>
      <c r="C62" s="19" t="s">
        <v>126</v>
      </c>
      <c r="D62" s="46" t="s">
        <v>18</v>
      </c>
      <c r="E62" s="47" t="s">
        <v>127</v>
      </c>
      <c r="F62" s="49"/>
      <c r="G62" s="50"/>
      <c r="H62" s="44"/>
      <c r="I62" s="45">
        <f t="shared" ref="I62" si="47">ROUND(H62*1.2,2)</f>
        <v>0</v>
      </c>
      <c r="J62" s="45">
        <f t="shared" ref="J62" si="48">ROUND(G62*I62,2)</f>
        <v>0</v>
      </c>
    </row>
    <row r="63" spans="1:10" ht="36">
      <c r="A63" s="36"/>
      <c r="B63" s="10" t="s">
        <v>128</v>
      </c>
      <c r="C63" s="10" t="s">
        <v>129</v>
      </c>
      <c r="D63" s="46"/>
      <c r="E63" s="48"/>
      <c r="F63" s="49"/>
      <c r="G63" s="50"/>
      <c r="H63" s="44"/>
      <c r="I63" s="45"/>
      <c r="J63" s="45"/>
    </row>
    <row r="64" spans="1:10" ht="57">
      <c r="A64" s="36">
        <v>29</v>
      </c>
      <c r="B64" s="19" t="s">
        <v>130</v>
      </c>
      <c r="C64" s="21" t="s">
        <v>131</v>
      </c>
      <c r="D64" s="51" t="s">
        <v>18</v>
      </c>
      <c r="E64" s="63" t="s">
        <v>132</v>
      </c>
      <c r="F64" s="49"/>
      <c r="G64" s="50"/>
      <c r="H64" s="44"/>
      <c r="I64" s="45">
        <f t="shared" ref="I64" si="49">ROUND(H64*1.2,2)</f>
        <v>0</v>
      </c>
      <c r="J64" s="45">
        <f t="shared" ref="J64" si="50">ROUND(G64*I64,2)</f>
        <v>0</v>
      </c>
    </row>
    <row r="65" spans="1:10" ht="54">
      <c r="A65" s="36"/>
      <c r="B65" s="10" t="s">
        <v>133</v>
      </c>
      <c r="C65" s="14" t="s">
        <v>134</v>
      </c>
      <c r="D65" s="51"/>
      <c r="E65" s="64"/>
      <c r="F65" s="49"/>
      <c r="G65" s="50"/>
      <c r="H65" s="44"/>
      <c r="I65" s="45"/>
      <c r="J65" s="45"/>
    </row>
    <row r="66" spans="1:10" ht="72">
      <c r="A66" s="55">
        <v>30</v>
      </c>
      <c r="B66" s="19" t="s">
        <v>135</v>
      </c>
      <c r="C66" s="19" t="s">
        <v>136</v>
      </c>
      <c r="D66" s="51" t="s">
        <v>69</v>
      </c>
      <c r="E66" s="47">
        <v>58</v>
      </c>
      <c r="F66" s="57"/>
      <c r="G66" s="50"/>
      <c r="H66" s="59"/>
      <c r="I66" s="45">
        <f t="shared" ref="I66" si="51">ROUND(H66*1.2,2)</f>
        <v>0</v>
      </c>
      <c r="J66" s="45">
        <f t="shared" ref="J66" si="52">ROUND(G66*I66,2)</f>
        <v>0</v>
      </c>
    </row>
    <row r="67" spans="1:10" ht="72">
      <c r="A67" s="56"/>
      <c r="B67" s="10" t="s">
        <v>137</v>
      </c>
      <c r="C67" s="10" t="s">
        <v>138</v>
      </c>
      <c r="D67" s="51"/>
      <c r="E67" s="48"/>
      <c r="F67" s="58"/>
      <c r="G67" s="50"/>
      <c r="H67" s="59"/>
      <c r="I67" s="45"/>
      <c r="J67" s="45"/>
    </row>
    <row r="68" spans="1:10" ht="36">
      <c r="A68" s="36">
        <v>31</v>
      </c>
      <c r="B68" s="19" t="s">
        <v>139</v>
      </c>
      <c r="C68" s="21" t="s">
        <v>140</v>
      </c>
      <c r="D68" s="46" t="s">
        <v>18</v>
      </c>
      <c r="E68" s="47">
        <v>6</v>
      </c>
      <c r="F68" s="49"/>
      <c r="G68" s="50"/>
      <c r="H68" s="44"/>
      <c r="I68" s="45">
        <f t="shared" ref="I68" si="53">ROUND(H68*1.2,2)</f>
        <v>0</v>
      </c>
      <c r="J68" s="45">
        <f t="shared" ref="J68" si="54">ROUND(G68*I68,2)</f>
        <v>0</v>
      </c>
    </row>
    <row r="69" spans="1:10" ht="18">
      <c r="A69" s="36"/>
      <c r="B69" s="10" t="s">
        <v>141</v>
      </c>
      <c r="C69" s="10" t="s">
        <v>142</v>
      </c>
      <c r="D69" s="46"/>
      <c r="E69" s="48"/>
      <c r="F69" s="49"/>
      <c r="G69" s="50"/>
      <c r="H69" s="44"/>
      <c r="I69" s="45"/>
      <c r="J69" s="45"/>
    </row>
    <row r="70" spans="1:10" ht="72">
      <c r="A70" s="36">
        <v>32</v>
      </c>
      <c r="B70" s="19" t="s">
        <v>143</v>
      </c>
      <c r="C70" s="21" t="s">
        <v>144</v>
      </c>
      <c r="D70" s="46" t="s">
        <v>69</v>
      </c>
      <c r="E70" s="47">
        <v>4</v>
      </c>
      <c r="F70" s="49"/>
      <c r="G70" s="50"/>
      <c r="H70" s="44"/>
      <c r="I70" s="45">
        <f t="shared" ref="I70" si="55">ROUND(H70*1.2,2)</f>
        <v>0</v>
      </c>
      <c r="J70" s="45">
        <f t="shared" ref="J70" si="56">ROUND(G70*I70,2)</f>
        <v>0</v>
      </c>
    </row>
    <row r="71" spans="1:10" ht="72">
      <c r="A71" s="36"/>
      <c r="B71" s="10" t="s">
        <v>145</v>
      </c>
      <c r="C71" s="10" t="s">
        <v>146</v>
      </c>
      <c r="D71" s="46"/>
      <c r="E71" s="48"/>
      <c r="F71" s="49"/>
      <c r="G71" s="50"/>
      <c r="H71" s="44"/>
      <c r="I71" s="45"/>
      <c r="J71" s="45"/>
    </row>
    <row r="72" spans="1:10" ht="18">
      <c r="A72" s="36">
        <v>33</v>
      </c>
      <c r="B72" s="19" t="s">
        <v>147</v>
      </c>
      <c r="C72" s="19" t="s">
        <v>148</v>
      </c>
      <c r="D72" s="51" t="s">
        <v>69</v>
      </c>
      <c r="E72" s="47">
        <v>4</v>
      </c>
      <c r="F72" s="54"/>
      <c r="G72" s="50"/>
      <c r="H72" s="44"/>
      <c r="I72" s="45">
        <f t="shared" ref="I72" si="57">ROUND(H72*1.2,2)</f>
        <v>0</v>
      </c>
      <c r="J72" s="45">
        <f t="shared" ref="J72" si="58">ROUND(G72*I72,2)</f>
        <v>0</v>
      </c>
    </row>
    <row r="73" spans="1:10" ht="18">
      <c r="A73" s="36"/>
      <c r="B73" s="10" t="s">
        <v>149</v>
      </c>
      <c r="C73" s="10" t="s">
        <v>150</v>
      </c>
      <c r="D73" s="51"/>
      <c r="E73" s="48"/>
      <c r="F73" s="54"/>
      <c r="G73" s="50"/>
      <c r="H73" s="44"/>
      <c r="I73" s="45"/>
      <c r="J73" s="45"/>
    </row>
    <row r="74" spans="1:10" ht="18">
      <c r="A74" s="36">
        <v>34</v>
      </c>
      <c r="B74" s="19" t="s">
        <v>151</v>
      </c>
      <c r="C74" s="19" t="s">
        <v>152</v>
      </c>
      <c r="D74" s="37" t="s">
        <v>69</v>
      </c>
      <c r="E74" s="39">
        <v>2</v>
      </c>
      <c r="F74" s="41"/>
      <c r="G74" s="43"/>
      <c r="H74" s="44"/>
      <c r="I74" s="45">
        <f t="shared" ref="I74" si="59">ROUND(H74*1.2,2)</f>
        <v>0</v>
      </c>
      <c r="J74" s="45">
        <f t="shared" ref="J74" si="60">ROUND(G74*I74,2)</f>
        <v>0</v>
      </c>
    </row>
    <row r="75" spans="1:10" ht="18">
      <c r="A75" s="36"/>
      <c r="B75" s="10" t="s">
        <v>153</v>
      </c>
      <c r="C75" s="10" t="s">
        <v>154</v>
      </c>
      <c r="D75" s="38"/>
      <c r="E75" s="40"/>
      <c r="F75" s="42"/>
      <c r="G75" s="43"/>
      <c r="H75" s="44"/>
      <c r="I75" s="45"/>
      <c r="J75" s="45"/>
    </row>
    <row r="76" spans="1:10" ht="57">
      <c r="A76" s="36">
        <v>35</v>
      </c>
      <c r="B76" s="19" t="s">
        <v>155</v>
      </c>
      <c r="C76" s="19" t="s">
        <v>156</v>
      </c>
      <c r="D76" s="51" t="s">
        <v>18</v>
      </c>
      <c r="E76" s="52" t="s">
        <v>157</v>
      </c>
      <c r="F76" s="49"/>
      <c r="G76" s="50"/>
      <c r="H76" s="44"/>
      <c r="I76" s="45">
        <f t="shared" ref="I76" si="61">ROUND(H76*1.2,2)</f>
        <v>0</v>
      </c>
      <c r="J76" s="45">
        <f t="shared" ref="J76" si="62">ROUND(G76*I76,2)</f>
        <v>0</v>
      </c>
    </row>
    <row r="77" spans="1:10" ht="54">
      <c r="A77" s="36"/>
      <c r="B77" s="10" t="s">
        <v>158</v>
      </c>
      <c r="C77" s="10" t="s">
        <v>159</v>
      </c>
      <c r="D77" s="51"/>
      <c r="E77" s="53"/>
      <c r="F77" s="49"/>
      <c r="G77" s="50"/>
      <c r="H77" s="44"/>
      <c r="I77" s="45"/>
      <c r="J77" s="45"/>
    </row>
    <row r="78" spans="1:10" ht="37.5">
      <c r="A78" s="36">
        <v>36</v>
      </c>
      <c r="B78" s="19" t="s">
        <v>160</v>
      </c>
      <c r="C78" s="19" t="s">
        <v>161</v>
      </c>
      <c r="D78" s="46" t="s">
        <v>18</v>
      </c>
      <c r="E78" s="47" t="s">
        <v>162</v>
      </c>
      <c r="F78" s="49"/>
      <c r="G78" s="50"/>
      <c r="H78" s="44"/>
      <c r="I78" s="45">
        <f t="shared" ref="I78" si="63">ROUND(H78*1.2,2)</f>
        <v>0</v>
      </c>
      <c r="J78" s="45">
        <f t="shared" ref="J78" si="64">ROUND(G78*I78,2)</f>
        <v>0</v>
      </c>
    </row>
    <row r="79" spans="1:10" ht="36">
      <c r="A79" s="36"/>
      <c r="B79" s="10" t="s">
        <v>163</v>
      </c>
      <c r="C79" s="10" t="s">
        <v>164</v>
      </c>
      <c r="D79" s="46"/>
      <c r="E79" s="48"/>
      <c r="F79" s="49"/>
      <c r="G79" s="50"/>
      <c r="H79" s="44"/>
      <c r="I79" s="45"/>
      <c r="J79" s="45"/>
    </row>
    <row r="80" spans="1:10" ht="151.5">
      <c r="A80" s="36">
        <v>37</v>
      </c>
      <c r="B80" s="19" t="s">
        <v>165</v>
      </c>
      <c r="C80" s="21" t="s">
        <v>166</v>
      </c>
      <c r="D80" s="51" t="s">
        <v>23</v>
      </c>
      <c r="E80" s="60" t="s">
        <v>167</v>
      </c>
      <c r="F80" s="49"/>
      <c r="G80" s="50"/>
      <c r="H80" s="44"/>
      <c r="I80" s="45">
        <f t="shared" ref="I80" si="65">ROUND(H80*1.2,2)</f>
        <v>0</v>
      </c>
      <c r="J80" s="45">
        <f t="shared" ref="J80" si="66">ROUND(G80*I80,2)</f>
        <v>0</v>
      </c>
    </row>
    <row r="81" spans="1:10" ht="144">
      <c r="A81" s="36"/>
      <c r="B81" s="10" t="s">
        <v>168</v>
      </c>
      <c r="C81" s="14" t="s">
        <v>169</v>
      </c>
      <c r="D81" s="51"/>
      <c r="E81" s="61"/>
      <c r="F81" s="49"/>
      <c r="G81" s="50"/>
      <c r="H81" s="44"/>
      <c r="I81" s="45"/>
      <c r="J81" s="45"/>
    </row>
    <row r="82" spans="1:10" ht="54">
      <c r="A82" s="55">
        <v>38</v>
      </c>
      <c r="B82" s="19" t="s">
        <v>170</v>
      </c>
      <c r="C82" s="19" t="s">
        <v>171</v>
      </c>
      <c r="D82" s="51" t="s">
        <v>39</v>
      </c>
      <c r="E82" s="47">
        <v>16</v>
      </c>
      <c r="F82" s="57"/>
      <c r="G82" s="50"/>
      <c r="H82" s="59"/>
      <c r="I82" s="45">
        <f t="shared" ref="I82" si="67">ROUND(H82*1.2,2)</f>
        <v>0</v>
      </c>
      <c r="J82" s="45">
        <f t="shared" ref="J82" si="68">ROUND(G82*I82,2)</f>
        <v>0</v>
      </c>
    </row>
    <row r="83" spans="1:10" ht="54">
      <c r="A83" s="56"/>
      <c r="B83" s="10" t="s">
        <v>172</v>
      </c>
      <c r="C83" s="10" t="s">
        <v>173</v>
      </c>
      <c r="D83" s="51"/>
      <c r="E83" s="48"/>
      <c r="F83" s="58"/>
      <c r="G83" s="50"/>
      <c r="H83" s="59"/>
      <c r="I83" s="45"/>
      <c r="J83" s="45"/>
    </row>
    <row r="84" spans="1:10" ht="36">
      <c r="A84" s="36">
        <v>39</v>
      </c>
      <c r="B84" s="19" t="s">
        <v>174</v>
      </c>
      <c r="C84" s="21" t="s">
        <v>175</v>
      </c>
      <c r="D84" s="46" t="s">
        <v>39</v>
      </c>
      <c r="E84" s="47">
        <v>23</v>
      </c>
      <c r="F84" s="49"/>
      <c r="G84" s="50"/>
      <c r="H84" s="44"/>
      <c r="I84" s="45">
        <f t="shared" ref="I84" si="69">ROUND(H84*1.2,2)</f>
        <v>0</v>
      </c>
      <c r="J84" s="45">
        <f t="shared" ref="J84" si="70">ROUND(G84*I84,2)</f>
        <v>0</v>
      </c>
    </row>
    <row r="85" spans="1:10" ht="54">
      <c r="A85" s="36"/>
      <c r="B85" s="10" t="s">
        <v>176</v>
      </c>
      <c r="C85" s="10" t="s">
        <v>177</v>
      </c>
      <c r="D85" s="46"/>
      <c r="E85" s="48"/>
      <c r="F85" s="49"/>
      <c r="G85" s="50"/>
      <c r="H85" s="44"/>
      <c r="I85" s="45"/>
      <c r="J85" s="45"/>
    </row>
    <row r="86" spans="1:10" ht="36">
      <c r="A86" s="36">
        <v>40</v>
      </c>
      <c r="B86" s="19" t="s">
        <v>178</v>
      </c>
      <c r="C86" s="21" t="s">
        <v>179</v>
      </c>
      <c r="D86" s="46" t="s">
        <v>39</v>
      </c>
      <c r="E86" s="47">
        <v>81</v>
      </c>
      <c r="F86" s="49"/>
      <c r="G86" s="50"/>
      <c r="H86" s="44"/>
      <c r="I86" s="45">
        <f t="shared" ref="I86" si="71">ROUND(H86*1.2,2)</f>
        <v>0</v>
      </c>
      <c r="J86" s="45">
        <f t="shared" ref="J86" si="72">ROUND(G86*I86,2)</f>
        <v>0</v>
      </c>
    </row>
    <row r="87" spans="1:10" ht="36">
      <c r="A87" s="36"/>
      <c r="B87" s="10" t="s">
        <v>180</v>
      </c>
      <c r="C87" s="10" t="s">
        <v>181</v>
      </c>
      <c r="D87" s="46"/>
      <c r="E87" s="48"/>
      <c r="F87" s="49"/>
      <c r="G87" s="50"/>
      <c r="H87" s="44"/>
      <c r="I87" s="45"/>
      <c r="J87" s="45"/>
    </row>
    <row r="88" spans="1:10" ht="162">
      <c r="A88" s="36">
        <v>41</v>
      </c>
      <c r="B88" s="19" t="s">
        <v>182</v>
      </c>
      <c r="C88" s="19" t="s">
        <v>183</v>
      </c>
      <c r="D88" s="51" t="s">
        <v>18</v>
      </c>
      <c r="E88" s="47">
        <v>2.5299999999999998</v>
      </c>
      <c r="F88" s="54"/>
      <c r="G88" s="50"/>
      <c r="H88" s="44"/>
      <c r="I88" s="45">
        <f t="shared" ref="I88" si="73">ROUND(H88*1.2,2)</f>
        <v>0</v>
      </c>
      <c r="J88" s="45">
        <f t="shared" ref="J88" si="74">ROUND(G88*I88,2)</f>
        <v>0</v>
      </c>
    </row>
    <row r="89" spans="1:10" ht="144">
      <c r="A89" s="36"/>
      <c r="B89" s="10" t="s">
        <v>184</v>
      </c>
      <c r="C89" s="10" t="s">
        <v>185</v>
      </c>
      <c r="D89" s="51"/>
      <c r="E89" s="48"/>
      <c r="F89" s="54"/>
      <c r="G89" s="50"/>
      <c r="H89" s="44"/>
      <c r="I89" s="45"/>
      <c r="J89" s="45"/>
    </row>
    <row r="90" spans="1:10" ht="36">
      <c r="A90" s="36">
        <v>42</v>
      </c>
      <c r="B90" s="19" t="s">
        <v>186</v>
      </c>
      <c r="C90" s="19" t="s">
        <v>187</v>
      </c>
      <c r="D90" s="37" t="s">
        <v>18</v>
      </c>
      <c r="E90" s="39">
        <v>0.53</v>
      </c>
      <c r="F90" s="41"/>
      <c r="G90" s="43"/>
      <c r="H90" s="44"/>
      <c r="I90" s="45">
        <f t="shared" ref="I90" si="75">ROUND(H90*1.2,2)</f>
        <v>0</v>
      </c>
      <c r="J90" s="45">
        <f t="shared" ref="J90" si="76">ROUND(G90*I90,2)</f>
        <v>0</v>
      </c>
    </row>
    <row r="91" spans="1:10" ht="36">
      <c r="A91" s="36"/>
      <c r="B91" s="10" t="s">
        <v>188</v>
      </c>
      <c r="C91" s="10" t="s">
        <v>189</v>
      </c>
      <c r="D91" s="38"/>
      <c r="E91" s="40"/>
      <c r="F91" s="42"/>
      <c r="G91" s="43"/>
      <c r="H91" s="44"/>
      <c r="I91" s="45"/>
      <c r="J91" s="45"/>
    </row>
    <row r="92" spans="1:10" ht="18">
      <c r="A92" s="36">
        <v>43</v>
      </c>
      <c r="B92" s="19" t="s">
        <v>190</v>
      </c>
      <c r="C92" s="19"/>
      <c r="D92" s="51" t="s">
        <v>69</v>
      </c>
      <c r="E92" s="52">
        <v>3</v>
      </c>
      <c r="F92" s="49"/>
      <c r="G92" s="50"/>
      <c r="H92" s="44"/>
      <c r="I92" s="45">
        <f t="shared" ref="I92" si="77">ROUND(H92*1.2,2)</f>
        <v>0</v>
      </c>
      <c r="J92" s="45">
        <f t="shared" ref="J92" si="78">ROUND(G92*I92,2)</f>
        <v>0</v>
      </c>
    </row>
    <row r="93" spans="1:10" ht="18">
      <c r="A93" s="36"/>
      <c r="B93" s="10" t="s">
        <v>191</v>
      </c>
      <c r="C93" s="10"/>
      <c r="D93" s="51"/>
      <c r="E93" s="53"/>
      <c r="F93" s="49"/>
      <c r="G93" s="50"/>
      <c r="H93" s="44"/>
      <c r="I93" s="45"/>
      <c r="J93" s="45"/>
    </row>
    <row r="94" spans="1:10" ht="108">
      <c r="A94" s="36">
        <v>44</v>
      </c>
      <c r="B94" s="19" t="s">
        <v>192</v>
      </c>
      <c r="C94" s="19" t="s">
        <v>193</v>
      </c>
      <c r="D94" s="46" t="s">
        <v>69</v>
      </c>
      <c r="E94" s="47">
        <v>1</v>
      </c>
      <c r="F94" s="49"/>
      <c r="G94" s="50"/>
      <c r="H94" s="44"/>
      <c r="I94" s="45">
        <f>ROUND(H94*1.2,2)</f>
        <v>0</v>
      </c>
      <c r="J94" s="45">
        <f>ROUND(G94*I94,2)</f>
        <v>0</v>
      </c>
    </row>
    <row r="95" spans="1:10" ht="108">
      <c r="A95" s="36"/>
      <c r="B95" s="10" t="s">
        <v>194</v>
      </c>
      <c r="C95" s="10" t="s">
        <v>195</v>
      </c>
      <c r="D95" s="46"/>
      <c r="E95" s="48"/>
      <c r="F95" s="49"/>
      <c r="G95" s="50"/>
      <c r="H95" s="44"/>
      <c r="I95" s="45"/>
      <c r="J95" s="45"/>
    </row>
    <row r="96" spans="1:10" ht="18">
      <c r="A96" s="36">
        <v>45</v>
      </c>
      <c r="B96" s="19" t="s">
        <v>196</v>
      </c>
      <c r="C96" s="21"/>
      <c r="D96" s="51" t="s">
        <v>69</v>
      </c>
      <c r="E96" s="60">
        <v>7</v>
      </c>
      <c r="F96" s="49"/>
      <c r="G96" s="50"/>
      <c r="H96" s="44"/>
      <c r="I96" s="45">
        <f t="shared" ref="I96" si="79">ROUND(H96*1.2,2)</f>
        <v>0</v>
      </c>
      <c r="J96" s="45">
        <f t="shared" ref="J96" si="80">ROUND(G96*I96,2)</f>
        <v>0</v>
      </c>
    </row>
    <row r="97" spans="1:10" ht="18">
      <c r="A97" s="36"/>
      <c r="B97" s="10" t="s">
        <v>197</v>
      </c>
      <c r="C97" s="14"/>
      <c r="D97" s="51"/>
      <c r="E97" s="61"/>
      <c r="F97" s="49"/>
      <c r="G97" s="50"/>
      <c r="H97" s="44"/>
      <c r="I97" s="45"/>
      <c r="J97" s="45"/>
    </row>
    <row r="98" spans="1:10" ht="18">
      <c r="A98" s="55">
        <v>46</v>
      </c>
      <c r="B98" s="19" t="s">
        <v>198</v>
      </c>
      <c r="C98" s="19"/>
      <c r="D98" s="51" t="s">
        <v>18</v>
      </c>
      <c r="E98" s="47">
        <v>0.8</v>
      </c>
      <c r="F98" s="57"/>
      <c r="G98" s="50"/>
      <c r="H98" s="59"/>
      <c r="I98" s="45">
        <f t="shared" ref="I98" si="81">ROUND(H98*1.2,2)</f>
        <v>0</v>
      </c>
      <c r="J98" s="45">
        <f t="shared" ref="J98" si="82">ROUND(G98*I98,2)</f>
        <v>0</v>
      </c>
    </row>
    <row r="99" spans="1:10" ht="18">
      <c r="A99" s="56"/>
      <c r="B99" s="10" t="s">
        <v>199</v>
      </c>
      <c r="C99" s="10"/>
      <c r="D99" s="51"/>
      <c r="E99" s="48"/>
      <c r="F99" s="58"/>
      <c r="G99" s="50"/>
      <c r="H99" s="59"/>
      <c r="I99" s="45"/>
      <c r="J99" s="45"/>
    </row>
    <row r="100" spans="1:10" ht="22.9" customHeight="1">
      <c r="A100" s="65" t="s">
        <v>200</v>
      </c>
      <c r="B100" s="66"/>
      <c r="C100" s="66"/>
      <c r="D100" s="66"/>
      <c r="E100" s="66"/>
      <c r="F100" s="66"/>
      <c r="G100" s="66"/>
      <c r="H100" s="66"/>
      <c r="I100" s="66"/>
      <c r="J100" s="67"/>
    </row>
    <row r="101" spans="1:10" ht="36" customHeight="1">
      <c r="A101" s="36">
        <v>47</v>
      </c>
      <c r="B101" s="19" t="s">
        <v>201</v>
      </c>
      <c r="C101" s="19" t="s">
        <v>202</v>
      </c>
      <c r="D101" s="51" t="s">
        <v>18</v>
      </c>
      <c r="E101" s="62" t="s">
        <v>203</v>
      </c>
      <c r="F101" s="49"/>
      <c r="G101" s="50"/>
      <c r="H101" s="44"/>
      <c r="I101" s="45">
        <f>ROUND(H101*1.2,2)</f>
        <v>0</v>
      </c>
      <c r="J101" s="45">
        <f>ROUND(G101*I101,2)</f>
        <v>0</v>
      </c>
    </row>
    <row r="102" spans="1:10" ht="36">
      <c r="A102" s="36"/>
      <c r="B102" s="10" t="s">
        <v>204</v>
      </c>
      <c r="C102" s="10" t="s">
        <v>205</v>
      </c>
      <c r="D102" s="51"/>
      <c r="E102" s="62"/>
      <c r="F102" s="49"/>
      <c r="G102" s="50"/>
      <c r="H102" s="44"/>
      <c r="I102" s="45"/>
      <c r="J102" s="45"/>
    </row>
    <row r="103" spans="1:10" ht="36" customHeight="1">
      <c r="A103" s="75">
        <v>48</v>
      </c>
      <c r="B103" s="19" t="s">
        <v>206</v>
      </c>
      <c r="C103" s="19" t="s">
        <v>207</v>
      </c>
      <c r="D103" s="51" t="s">
        <v>23</v>
      </c>
      <c r="E103" s="86" t="s">
        <v>208</v>
      </c>
      <c r="F103" s="41"/>
      <c r="G103" s="50"/>
      <c r="H103" s="44"/>
      <c r="I103" s="45">
        <f t="shared" ref="I103" si="83">ROUND(H103*1.2,2)</f>
        <v>0</v>
      </c>
      <c r="J103" s="45">
        <f t="shared" ref="J103" si="84">ROUND(G103*I103,2)</f>
        <v>0</v>
      </c>
    </row>
    <row r="104" spans="1:10" ht="18">
      <c r="A104" s="56"/>
      <c r="B104" s="10" t="s">
        <v>209</v>
      </c>
      <c r="C104" s="10" t="s">
        <v>210</v>
      </c>
      <c r="D104" s="51"/>
      <c r="E104" s="48"/>
      <c r="F104" s="42"/>
      <c r="G104" s="50"/>
      <c r="H104" s="44"/>
      <c r="I104" s="45"/>
      <c r="J104" s="45"/>
    </row>
    <row r="105" spans="1:10" ht="38.450000000000003" customHeight="1">
      <c r="A105" s="36">
        <v>49</v>
      </c>
      <c r="B105" s="19" t="s">
        <v>211</v>
      </c>
      <c r="C105" s="19" t="s">
        <v>212</v>
      </c>
      <c r="D105" s="87" t="s">
        <v>39</v>
      </c>
      <c r="E105" s="76" t="s">
        <v>213</v>
      </c>
      <c r="F105" s="41"/>
      <c r="G105" s="89"/>
      <c r="H105" s="44"/>
      <c r="I105" s="45">
        <f>ROUND(H105*1.2,2)</f>
        <v>0</v>
      </c>
      <c r="J105" s="45">
        <f t="shared" ref="J105" si="85">ROUND(G105*I105,2)</f>
        <v>0</v>
      </c>
    </row>
    <row r="106" spans="1:10" ht="18.75">
      <c r="A106" s="36"/>
      <c r="B106" s="10" t="s">
        <v>214</v>
      </c>
      <c r="C106" s="10" t="s">
        <v>215</v>
      </c>
      <c r="D106" s="88"/>
      <c r="E106" s="77"/>
      <c r="F106" s="42"/>
      <c r="G106" s="109"/>
      <c r="H106" s="44"/>
      <c r="I106" s="45"/>
      <c r="J106" s="45"/>
    </row>
    <row r="107" spans="1:10" ht="36.75" customHeight="1">
      <c r="A107" s="110"/>
      <c r="B107" s="111"/>
      <c r="C107" s="112"/>
      <c r="D107" s="113" t="s">
        <v>216</v>
      </c>
      <c r="E107" s="113"/>
      <c r="F107" s="113"/>
      <c r="G107" s="114"/>
      <c r="H107" s="113"/>
      <c r="I107" s="115"/>
      <c r="J107" s="116">
        <f>SUM(J6:J29,J31:J60,J62:J99,J101:J106)</f>
        <v>0</v>
      </c>
    </row>
    <row r="108" spans="1:10" ht="28.9" customHeight="1">
      <c r="A108" s="71" t="s">
        <v>217</v>
      </c>
      <c r="B108" s="72"/>
      <c r="C108" s="73"/>
      <c r="D108" s="73"/>
      <c r="E108" s="74"/>
      <c r="F108" s="12"/>
      <c r="G108" s="70" t="s">
        <v>4</v>
      </c>
      <c r="H108" s="70"/>
      <c r="I108" s="70"/>
      <c r="J108" s="70"/>
    </row>
    <row r="109" spans="1:10" customFormat="1" ht="48.75">
      <c r="A109" s="103" t="s">
        <v>218</v>
      </c>
      <c r="B109" s="104"/>
      <c r="C109" s="105" t="s">
        <v>219</v>
      </c>
      <c r="D109" s="105"/>
      <c r="E109" s="105"/>
      <c r="F109" s="35" t="s">
        <v>220</v>
      </c>
      <c r="G109" s="69"/>
      <c r="H109" s="69"/>
      <c r="I109" s="69"/>
      <c r="J109" s="69"/>
    </row>
    <row r="110" spans="1:10" customFormat="1" ht="64.5">
      <c r="A110" s="103" t="s">
        <v>221</v>
      </c>
      <c r="B110" s="104"/>
      <c r="C110" s="106" t="s">
        <v>222</v>
      </c>
      <c r="D110" s="106"/>
      <c r="E110" s="106"/>
      <c r="F110" s="35" t="s">
        <v>223</v>
      </c>
      <c r="G110" s="69"/>
      <c r="H110" s="69"/>
      <c r="I110" s="69"/>
      <c r="J110" s="69"/>
    </row>
    <row r="111" spans="1:10" customFormat="1" ht="64.5">
      <c r="A111" s="103" t="s">
        <v>224</v>
      </c>
      <c r="B111" s="104"/>
      <c r="C111" s="107" t="s">
        <v>225</v>
      </c>
      <c r="D111" s="107"/>
      <c r="E111" s="107"/>
      <c r="F111" s="35" t="s">
        <v>226</v>
      </c>
      <c r="G111" s="69"/>
      <c r="H111" s="69"/>
      <c r="I111" s="69"/>
      <c r="J111" s="69"/>
    </row>
    <row r="112" spans="1:10" customFormat="1" ht="64.5">
      <c r="A112" s="103" t="s">
        <v>227</v>
      </c>
      <c r="B112" s="104"/>
      <c r="C112" s="106" t="s">
        <v>228</v>
      </c>
      <c r="D112" s="106"/>
      <c r="E112" s="106"/>
      <c r="F112" s="35" t="s">
        <v>229</v>
      </c>
      <c r="G112" s="78"/>
      <c r="H112" s="79"/>
      <c r="I112" s="79"/>
      <c r="J112" s="80"/>
    </row>
    <row r="113" spans="1:10" customFormat="1" ht="48.75">
      <c r="A113" s="103" t="s">
        <v>230</v>
      </c>
      <c r="B113" s="104"/>
      <c r="C113" s="107" t="s">
        <v>231</v>
      </c>
      <c r="D113" s="107"/>
      <c r="E113" s="107"/>
      <c r="F113" s="35" t="s">
        <v>232</v>
      </c>
      <c r="G113" s="78"/>
      <c r="H113" s="79"/>
      <c r="I113" s="79"/>
      <c r="J113" s="80"/>
    </row>
    <row r="114" spans="1:10" customFormat="1" ht="48.75">
      <c r="A114" s="103" t="s">
        <v>233</v>
      </c>
      <c r="B114" s="104"/>
      <c r="C114" s="108" t="s">
        <v>234</v>
      </c>
      <c r="D114" s="108"/>
      <c r="E114" s="108"/>
      <c r="F114" s="32" t="s">
        <v>235</v>
      </c>
      <c r="G114" s="81"/>
      <c r="H114" s="81"/>
      <c r="I114" s="81"/>
      <c r="J114" s="81"/>
    </row>
    <row r="115" spans="1:10" customFormat="1" ht="54.75" customHeight="1">
      <c r="A115" s="29"/>
      <c r="B115" s="29"/>
      <c r="C115" s="29"/>
      <c r="D115" s="31"/>
      <c r="E115" s="31"/>
      <c r="F115" s="34" t="s">
        <v>236</v>
      </c>
      <c r="G115" s="96"/>
      <c r="H115" s="97"/>
      <c r="I115" s="97"/>
      <c r="J115" s="98"/>
    </row>
    <row r="116" spans="1:10" customFormat="1" ht="54.75" customHeight="1">
      <c r="A116" s="24"/>
      <c r="B116" s="30"/>
      <c r="C116" s="30"/>
      <c r="D116" s="30"/>
      <c r="E116" s="25"/>
      <c r="F116" s="33" t="s">
        <v>237</v>
      </c>
      <c r="G116" s="82"/>
      <c r="H116" s="82"/>
      <c r="I116" s="82"/>
      <c r="J116" s="82"/>
    </row>
    <row r="117" spans="1:10" customFormat="1" ht="54.75" customHeight="1">
      <c r="A117" s="24"/>
      <c r="B117" s="30"/>
      <c r="C117" s="30"/>
      <c r="D117" s="30"/>
      <c r="E117" s="25"/>
      <c r="F117" s="11" t="s">
        <v>238</v>
      </c>
      <c r="G117" s="69"/>
      <c r="H117" s="69"/>
      <c r="I117" s="69"/>
      <c r="J117" s="69"/>
    </row>
    <row r="118" spans="1:10" customFormat="1" ht="54.75" customHeight="1">
      <c r="A118" s="24"/>
      <c r="B118" s="30"/>
      <c r="C118" s="30"/>
      <c r="D118" s="30"/>
      <c r="E118" s="25"/>
      <c r="F118" s="11" t="s">
        <v>239</v>
      </c>
      <c r="G118" s="78"/>
      <c r="H118" s="79"/>
      <c r="I118" s="79"/>
      <c r="J118" s="80"/>
    </row>
    <row r="119" spans="1:10" customFormat="1" ht="54.75" customHeight="1">
      <c r="A119" s="24"/>
      <c r="B119" s="30"/>
      <c r="C119" s="30"/>
      <c r="D119" s="30"/>
      <c r="E119" s="25"/>
      <c r="F119" s="11" t="s">
        <v>240</v>
      </c>
      <c r="G119" s="69"/>
      <c r="H119" s="69"/>
      <c r="I119" s="69"/>
      <c r="J119" s="69"/>
    </row>
    <row r="120" spans="1:10" customFormat="1" ht="54.75" customHeight="1">
      <c r="A120" s="24"/>
      <c r="B120" s="30"/>
      <c r="C120" s="30"/>
      <c r="D120" s="30"/>
      <c r="E120" s="25"/>
      <c r="F120" s="11" t="s">
        <v>241</v>
      </c>
      <c r="G120" s="69"/>
      <c r="H120" s="69"/>
      <c r="I120" s="69"/>
      <c r="J120" s="69"/>
    </row>
    <row r="121" spans="1:10" customFormat="1" ht="54.75" customHeight="1">
      <c r="A121" s="24"/>
      <c r="B121" s="30"/>
      <c r="C121" s="30"/>
      <c r="D121" s="30"/>
      <c r="E121" s="25"/>
      <c r="F121" s="11" t="s">
        <v>242</v>
      </c>
      <c r="G121" s="69"/>
      <c r="H121" s="69"/>
      <c r="I121" s="69"/>
      <c r="J121" s="69"/>
    </row>
    <row r="122" spans="1:10" customFormat="1" ht="54.75" customHeight="1">
      <c r="A122" s="24"/>
      <c r="B122" s="30"/>
      <c r="C122" s="30"/>
      <c r="D122" s="30"/>
      <c r="E122" s="25"/>
      <c r="F122" s="11" t="s">
        <v>243</v>
      </c>
      <c r="G122" s="69"/>
      <c r="H122" s="69"/>
      <c r="I122" s="69"/>
      <c r="J122" s="69"/>
    </row>
    <row r="123" spans="1:10" ht="54.75" customHeight="1">
      <c r="A123" s="26"/>
      <c r="B123" s="27"/>
      <c r="C123" s="27"/>
      <c r="D123" s="27"/>
      <c r="E123" s="28"/>
      <c r="F123" s="11" t="s">
        <v>244</v>
      </c>
      <c r="G123" s="69"/>
      <c r="H123" s="69"/>
      <c r="I123" s="69"/>
      <c r="J123" s="69"/>
    </row>
  </sheetData>
  <protectedRanges>
    <protectedRange sqref="F47" name="Område1_1_3"/>
    <protectedRange sqref="F45:G46 I6:J17 G47:G60 F18:J29 I31:J44 H45:J60 H94:J99 I62:J93 H101:J107" name="Område1_1_3_1"/>
    <protectedRange sqref="F49:F60 F101:G102 G103:G107 F103:F104 F94:G99" name="Område1_1"/>
    <protectedRange sqref="C18:C29 C45:C60" name="Område1_64_1_1_1_2"/>
    <protectedRange sqref="B18:B21" name="Område1_86_1_1_1_2"/>
    <protectedRange sqref="D94:D95 D18:D29 D45:D60 D98:D99" name="Område1_4"/>
    <protectedRange sqref="E18:E29 E45:E60" name="Område1_1_3_4"/>
    <protectedRange sqref="D105:D107" name="Område1_7"/>
    <protectedRange sqref="D96:D97 D101:D104" name="Område1_9"/>
    <protectedRange sqref="A114:B115 C111 C109 C112 C113" name="Område1_39_2"/>
    <protectedRange sqref="A2 C1 E1" name="Område1_7_1"/>
    <protectedRange sqref="E2" name="Område1_7_1_1"/>
  </protectedRanges>
  <mergeCells count="432">
    <mergeCell ref="D107:I107"/>
    <mergeCell ref="A109:B109"/>
    <mergeCell ref="A110:B110"/>
    <mergeCell ref="A111:B111"/>
    <mergeCell ref="A112:B112"/>
    <mergeCell ref="A113:B113"/>
    <mergeCell ref="A114:B114"/>
    <mergeCell ref="C109:E109"/>
    <mergeCell ref="C110:E110"/>
    <mergeCell ref="C111:E111"/>
    <mergeCell ref="C112:E112"/>
    <mergeCell ref="C113:E113"/>
    <mergeCell ref="C114:E114"/>
    <mergeCell ref="C1:I1"/>
    <mergeCell ref="C2:I2"/>
    <mergeCell ref="G115:J115"/>
    <mergeCell ref="I47:I48"/>
    <mergeCell ref="I49:I50"/>
    <mergeCell ref="I51:I52"/>
    <mergeCell ref="I53:I54"/>
    <mergeCell ref="I55:I56"/>
    <mergeCell ref="I59:I60"/>
    <mergeCell ref="I94:I95"/>
    <mergeCell ref="I96:I97"/>
    <mergeCell ref="I98:I99"/>
    <mergeCell ref="J1:J2"/>
    <mergeCell ref="J55:J56"/>
    <mergeCell ref="J53:J54"/>
    <mergeCell ref="J26:J27"/>
    <mergeCell ref="F22:F23"/>
    <mergeCell ref="J22:J23"/>
    <mergeCell ref="J28:J29"/>
    <mergeCell ref="F3:G3"/>
    <mergeCell ref="A5:J5"/>
    <mergeCell ref="A1:B2"/>
    <mergeCell ref="F55:F56"/>
    <mergeCell ref="D49:D50"/>
    <mergeCell ref="E22:E23"/>
    <mergeCell ref="F26:F27"/>
    <mergeCell ref="D22:D23"/>
    <mergeCell ref="D26:D27"/>
    <mergeCell ref="D51:D52"/>
    <mergeCell ref="D53:D54"/>
    <mergeCell ref="E53:E54"/>
    <mergeCell ref="G20:G21"/>
    <mergeCell ref="G22:G23"/>
    <mergeCell ref="G24:G25"/>
    <mergeCell ref="E49:E50"/>
    <mergeCell ref="F49:F50"/>
    <mergeCell ref="E33:E34"/>
    <mergeCell ref="F20:F21"/>
    <mergeCell ref="J18:J19"/>
    <mergeCell ref="J49:J50"/>
    <mergeCell ref="G49:G50"/>
    <mergeCell ref="H49:H50"/>
    <mergeCell ref="G26:G27"/>
    <mergeCell ref="G28:G29"/>
    <mergeCell ref="G45:G46"/>
    <mergeCell ref="G47:G48"/>
    <mergeCell ref="H28:H29"/>
    <mergeCell ref="H45:H46"/>
    <mergeCell ref="H47:H48"/>
    <mergeCell ref="I18:I19"/>
    <mergeCell ref="I20:I21"/>
    <mergeCell ref="I22:I23"/>
    <mergeCell ref="I24:I25"/>
    <mergeCell ref="I26:I27"/>
    <mergeCell ref="H31:H32"/>
    <mergeCell ref="I31:I32"/>
    <mergeCell ref="J31:J32"/>
    <mergeCell ref="G18:G19"/>
    <mergeCell ref="J20:J21"/>
    <mergeCell ref="H22:H23"/>
    <mergeCell ref="H24:H25"/>
    <mergeCell ref="H26:H27"/>
    <mergeCell ref="A3:E3"/>
    <mergeCell ref="E26:E27"/>
    <mergeCell ref="J45:J46"/>
    <mergeCell ref="F47:F48"/>
    <mergeCell ref="E28:E29"/>
    <mergeCell ref="F28:F29"/>
    <mergeCell ref="D45:D46"/>
    <mergeCell ref="J47:J48"/>
    <mergeCell ref="E47:E48"/>
    <mergeCell ref="F45:F46"/>
    <mergeCell ref="A24:A25"/>
    <mergeCell ref="D24:D25"/>
    <mergeCell ref="E24:E25"/>
    <mergeCell ref="F24:F25"/>
    <mergeCell ref="J24:J25"/>
    <mergeCell ref="E18:E19"/>
    <mergeCell ref="F18:F19"/>
    <mergeCell ref="D18:D19"/>
    <mergeCell ref="A20:A21"/>
    <mergeCell ref="D20:D21"/>
    <mergeCell ref="A22:A23"/>
    <mergeCell ref="E20:E21"/>
    <mergeCell ref="H18:H19"/>
    <mergeCell ref="H20:H21"/>
    <mergeCell ref="A18:A19"/>
    <mergeCell ref="F98:F99"/>
    <mergeCell ref="A94:A95"/>
    <mergeCell ref="D94:D95"/>
    <mergeCell ref="D96:D97"/>
    <mergeCell ref="E101:E102"/>
    <mergeCell ref="J96:J97"/>
    <mergeCell ref="J94:J95"/>
    <mergeCell ref="J98:J99"/>
    <mergeCell ref="H94:H95"/>
    <mergeCell ref="H96:H97"/>
    <mergeCell ref="H98:H99"/>
    <mergeCell ref="D98:D99"/>
    <mergeCell ref="F96:F97"/>
    <mergeCell ref="G94:G95"/>
    <mergeCell ref="G96:G97"/>
    <mergeCell ref="G98:G99"/>
    <mergeCell ref="E94:E95"/>
    <mergeCell ref="F94:F95"/>
    <mergeCell ref="E98:E99"/>
    <mergeCell ref="E96:E97"/>
    <mergeCell ref="H101:H102"/>
    <mergeCell ref="I101:I102"/>
    <mergeCell ref="J101:J102"/>
    <mergeCell ref="A100:J100"/>
    <mergeCell ref="D101:D102"/>
    <mergeCell ref="E103:E104"/>
    <mergeCell ref="J103:J104"/>
    <mergeCell ref="I103:I104"/>
    <mergeCell ref="I105:I106"/>
    <mergeCell ref="A105:A106"/>
    <mergeCell ref="D105:D106"/>
    <mergeCell ref="G105:G106"/>
    <mergeCell ref="G101:G102"/>
    <mergeCell ref="G103:G104"/>
    <mergeCell ref="H103:H104"/>
    <mergeCell ref="H105:H106"/>
    <mergeCell ref="J51:J52"/>
    <mergeCell ref="E51:E52"/>
    <mergeCell ref="F51:F52"/>
    <mergeCell ref="H51:H52"/>
    <mergeCell ref="H53:H54"/>
    <mergeCell ref="H55:H56"/>
    <mergeCell ref="A33:A34"/>
    <mergeCell ref="F53:F54"/>
    <mergeCell ref="A31:A32"/>
    <mergeCell ref="I45:I46"/>
    <mergeCell ref="G55:G56"/>
    <mergeCell ref="G53:G54"/>
    <mergeCell ref="E55:E56"/>
    <mergeCell ref="D55:D56"/>
    <mergeCell ref="D31:D32"/>
    <mergeCell ref="E31:E32"/>
    <mergeCell ref="F31:F32"/>
    <mergeCell ref="G31:G32"/>
    <mergeCell ref="F33:F34"/>
    <mergeCell ref="G33:G34"/>
    <mergeCell ref="G51:G52"/>
    <mergeCell ref="G122:J122"/>
    <mergeCell ref="G123:J123"/>
    <mergeCell ref="G111:J111"/>
    <mergeCell ref="G112:J112"/>
    <mergeCell ref="G113:J113"/>
    <mergeCell ref="G114:J114"/>
    <mergeCell ref="G116:J116"/>
    <mergeCell ref="G117:J117"/>
    <mergeCell ref="G118:J118"/>
    <mergeCell ref="G119:J119"/>
    <mergeCell ref="G120:J120"/>
    <mergeCell ref="G121:J121"/>
    <mergeCell ref="G110:J110"/>
    <mergeCell ref="A6:A7"/>
    <mergeCell ref="D6:D7"/>
    <mergeCell ref="E6:E7"/>
    <mergeCell ref="F6:F7"/>
    <mergeCell ref="G6:G7"/>
    <mergeCell ref="H6:H7"/>
    <mergeCell ref="I6:I7"/>
    <mergeCell ref="J6:J7"/>
    <mergeCell ref="G108:J108"/>
    <mergeCell ref="A108:E108"/>
    <mergeCell ref="G109:J109"/>
    <mergeCell ref="A101:A102"/>
    <mergeCell ref="D103:D104"/>
    <mergeCell ref="A103:A104"/>
    <mergeCell ref="F103:F104"/>
    <mergeCell ref="E105:E106"/>
    <mergeCell ref="F105:F106"/>
    <mergeCell ref="J105:J106"/>
    <mergeCell ref="A96:A97"/>
    <mergeCell ref="A98:A99"/>
    <mergeCell ref="F101:F102"/>
    <mergeCell ref="A26:A27"/>
    <mergeCell ref="A8:A9"/>
    <mergeCell ref="D8:D9"/>
    <mergeCell ref="E8:E9"/>
    <mergeCell ref="F8:F9"/>
    <mergeCell ref="G8:G9"/>
    <mergeCell ref="H8:H9"/>
    <mergeCell ref="I8:I9"/>
    <mergeCell ref="J8:J9"/>
    <mergeCell ref="A10:A11"/>
    <mergeCell ref="D10:D11"/>
    <mergeCell ref="E10:E11"/>
    <mergeCell ref="F10:F11"/>
    <mergeCell ref="G10:G11"/>
    <mergeCell ref="H10:H11"/>
    <mergeCell ref="I10:I11"/>
    <mergeCell ref="J10:J11"/>
    <mergeCell ref="A12:A13"/>
    <mergeCell ref="D12:D13"/>
    <mergeCell ref="E12:E13"/>
    <mergeCell ref="F12:F13"/>
    <mergeCell ref="G12:G13"/>
    <mergeCell ref="H12:H13"/>
    <mergeCell ref="I12:I13"/>
    <mergeCell ref="J12:J13"/>
    <mergeCell ref="A16:A17"/>
    <mergeCell ref="D16:D17"/>
    <mergeCell ref="E16:E17"/>
    <mergeCell ref="F16:F17"/>
    <mergeCell ref="G16:G17"/>
    <mergeCell ref="H16:H17"/>
    <mergeCell ref="I16:I17"/>
    <mergeCell ref="J16:J17"/>
    <mergeCell ref="A14:A15"/>
    <mergeCell ref="D14:D15"/>
    <mergeCell ref="E14:E15"/>
    <mergeCell ref="F14:F15"/>
    <mergeCell ref="G14:G15"/>
    <mergeCell ref="H14:H15"/>
    <mergeCell ref="I14:I15"/>
    <mergeCell ref="J14:J15"/>
    <mergeCell ref="A28:A29"/>
    <mergeCell ref="A37:A38"/>
    <mergeCell ref="D37:D38"/>
    <mergeCell ref="E37:E38"/>
    <mergeCell ref="F37:F38"/>
    <mergeCell ref="G37:G38"/>
    <mergeCell ref="H37:H38"/>
    <mergeCell ref="I37:I38"/>
    <mergeCell ref="J37:J38"/>
    <mergeCell ref="H33:H34"/>
    <mergeCell ref="I33:I34"/>
    <mergeCell ref="J33:J34"/>
    <mergeCell ref="A35:A36"/>
    <mergeCell ref="D35:D36"/>
    <mergeCell ref="E35:E36"/>
    <mergeCell ref="F35:F36"/>
    <mergeCell ref="G35:G36"/>
    <mergeCell ref="H35:H36"/>
    <mergeCell ref="I35:I36"/>
    <mergeCell ref="J35:J36"/>
    <mergeCell ref="D33:D34"/>
    <mergeCell ref="D28:D29"/>
    <mergeCell ref="A30:J30"/>
    <mergeCell ref="I28:I29"/>
    <mergeCell ref="A39:A40"/>
    <mergeCell ref="D39:D40"/>
    <mergeCell ref="E39:E40"/>
    <mergeCell ref="F39:F40"/>
    <mergeCell ref="G39:G40"/>
    <mergeCell ref="H39:H40"/>
    <mergeCell ref="I39:I40"/>
    <mergeCell ref="J39:J40"/>
    <mergeCell ref="A41:A42"/>
    <mergeCell ref="D41:D42"/>
    <mergeCell ref="E41:E42"/>
    <mergeCell ref="F41:F42"/>
    <mergeCell ref="G41:G42"/>
    <mergeCell ref="H41:H42"/>
    <mergeCell ref="I41:I42"/>
    <mergeCell ref="J41:J42"/>
    <mergeCell ref="A43:A44"/>
    <mergeCell ref="D43:D44"/>
    <mergeCell ref="E43:E44"/>
    <mergeCell ref="F43:F44"/>
    <mergeCell ref="G43:G44"/>
    <mergeCell ref="H43:H44"/>
    <mergeCell ref="I43:I44"/>
    <mergeCell ref="J43:J44"/>
    <mergeCell ref="A57:A58"/>
    <mergeCell ref="D57:D58"/>
    <mergeCell ref="E57:E58"/>
    <mergeCell ref="F57:F58"/>
    <mergeCell ref="G57:G58"/>
    <mergeCell ref="H57:H58"/>
    <mergeCell ref="I57:I58"/>
    <mergeCell ref="J57:J58"/>
    <mergeCell ref="A45:A46"/>
    <mergeCell ref="E45:E46"/>
    <mergeCell ref="A47:A48"/>
    <mergeCell ref="D47:D48"/>
    <mergeCell ref="A51:A52"/>
    <mergeCell ref="A53:A54"/>
    <mergeCell ref="A55:A56"/>
    <mergeCell ref="A49:A50"/>
    <mergeCell ref="G59:G60"/>
    <mergeCell ref="E59:E60"/>
    <mergeCell ref="F59:F60"/>
    <mergeCell ref="D59:D60"/>
    <mergeCell ref="A59:A60"/>
    <mergeCell ref="J59:J60"/>
    <mergeCell ref="H59:H60"/>
    <mergeCell ref="A64:A65"/>
    <mergeCell ref="D64:D65"/>
    <mergeCell ref="E64:E65"/>
    <mergeCell ref="F64:F65"/>
    <mergeCell ref="G64:G65"/>
    <mergeCell ref="H64:H65"/>
    <mergeCell ref="I64:I65"/>
    <mergeCell ref="J64:J65"/>
    <mergeCell ref="A62:A63"/>
    <mergeCell ref="D62:D63"/>
    <mergeCell ref="E62:E63"/>
    <mergeCell ref="F62:F63"/>
    <mergeCell ref="G62:G63"/>
    <mergeCell ref="H62:H63"/>
    <mergeCell ref="I62:I63"/>
    <mergeCell ref="J62:J63"/>
    <mergeCell ref="A61:J61"/>
    <mergeCell ref="A66:A67"/>
    <mergeCell ref="D66:D67"/>
    <mergeCell ref="E66:E67"/>
    <mergeCell ref="F66:F67"/>
    <mergeCell ref="G66:G67"/>
    <mergeCell ref="H66:H67"/>
    <mergeCell ref="I66:I67"/>
    <mergeCell ref="J66:J67"/>
    <mergeCell ref="A68:A69"/>
    <mergeCell ref="D68:D69"/>
    <mergeCell ref="E68:E69"/>
    <mergeCell ref="F68:F69"/>
    <mergeCell ref="G68:G69"/>
    <mergeCell ref="H68:H69"/>
    <mergeCell ref="I68:I69"/>
    <mergeCell ref="J68:J69"/>
    <mergeCell ref="A70:A71"/>
    <mergeCell ref="D70:D71"/>
    <mergeCell ref="E70:E71"/>
    <mergeCell ref="F70:F71"/>
    <mergeCell ref="G70:G71"/>
    <mergeCell ref="H70:H71"/>
    <mergeCell ref="I70:I71"/>
    <mergeCell ref="J70:J71"/>
    <mergeCell ref="A72:A73"/>
    <mergeCell ref="D72:D73"/>
    <mergeCell ref="E72:E73"/>
    <mergeCell ref="F72:F73"/>
    <mergeCell ref="G72:G73"/>
    <mergeCell ref="H72:H73"/>
    <mergeCell ref="I72:I73"/>
    <mergeCell ref="J72:J73"/>
    <mergeCell ref="A74:A75"/>
    <mergeCell ref="D74:D75"/>
    <mergeCell ref="E74:E75"/>
    <mergeCell ref="F74:F75"/>
    <mergeCell ref="G74:G75"/>
    <mergeCell ref="H74:H75"/>
    <mergeCell ref="I74:I75"/>
    <mergeCell ref="J74:J75"/>
    <mergeCell ref="A76:A77"/>
    <mergeCell ref="D76:D77"/>
    <mergeCell ref="E76:E77"/>
    <mergeCell ref="F76:F77"/>
    <mergeCell ref="G76:G77"/>
    <mergeCell ref="H76:H77"/>
    <mergeCell ref="I76:I77"/>
    <mergeCell ref="J76:J77"/>
    <mergeCell ref="A78:A79"/>
    <mergeCell ref="D78:D79"/>
    <mergeCell ref="E78:E79"/>
    <mergeCell ref="F78:F79"/>
    <mergeCell ref="G78:G79"/>
    <mergeCell ref="H78:H79"/>
    <mergeCell ref="I78:I79"/>
    <mergeCell ref="J78:J79"/>
    <mergeCell ref="A80:A81"/>
    <mergeCell ref="D80:D81"/>
    <mergeCell ref="E80:E81"/>
    <mergeCell ref="F80:F81"/>
    <mergeCell ref="G80:G81"/>
    <mergeCell ref="H80:H81"/>
    <mergeCell ref="I80:I81"/>
    <mergeCell ref="J80:J81"/>
    <mergeCell ref="A82:A83"/>
    <mergeCell ref="D82:D83"/>
    <mergeCell ref="E82:E83"/>
    <mergeCell ref="F82:F83"/>
    <mergeCell ref="G82:G83"/>
    <mergeCell ref="H82:H83"/>
    <mergeCell ref="I82:I83"/>
    <mergeCell ref="J82:J83"/>
    <mergeCell ref="A84:A85"/>
    <mergeCell ref="D84:D85"/>
    <mergeCell ref="E84:E85"/>
    <mergeCell ref="F84:F85"/>
    <mergeCell ref="G84:G85"/>
    <mergeCell ref="H84:H85"/>
    <mergeCell ref="I84:I85"/>
    <mergeCell ref="J84:J85"/>
    <mergeCell ref="A92:A93"/>
    <mergeCell ref="D92:D93"/>
    <mergeCell ref="E92:E93"/>
    <mergeCell ref="F92:F93"/>
    <mergeCell ref="G92:G93"/>
    <mergeCell ref="H92:H93"/>
    <mergeCell ref="I92:I93"/>
    <mergeCell ref="J92:J93"/>
    <mergeCell ref="A88:A89"/>
    <mergeCell ref="D88:D89"/>
    <mergeCell ref="E88:E89"/>
    <mergeCell ref="F88:F89"/>
    <mergeCell ref="G88:G89"/>
    <mergeCell ref="H88:H89"/>
    <mergeCell ref="I88:I89"/>
    <mergeCell ref="J88:J89"/>
    <mergeCell ref="A90:A91"/>
    <mergeCell ref="D90:D91"/>
    <mergeCell ref="E90:E91"/>
    <mergeCell ref="F90:F91"/>
    <mergeCell ref="G90:G91"/>
    <mergeCell ref="H90:H91"/>
    <mergeCell ref="I90:I91"/>
    <mergeCell ref="J90:J91"/>
    <mergeCell ref="A86:A87"/>
    <mergeCell ref="D86:D87"/>
    <mergeCell ref="E86:E87"/>
    <mergeCell ref="F86:F87"/>
    <mergeCell ref="G86:G87"/>
    <mergeCell ref="H86:H87"/>
    <mergeCell ref="I86:I87"/>
    <mergeCell ref="J86:J87"/>
  </mergeCells>
  <phoneticPr fontId="9" type="noConversion"/>
  <pageMargins left="0.70866141732283505" right="0.70866141732283505" top="0.74803149606299202" bottom="0.74803149606299202" header="0.31496062992126" footer="0.31496062992126"/>
  <pageSetup scale="25" orientation="landscape" r:id="rId1"/>
  <headerFooter>
    <oddHeader>&amp;C&amp;18Annex A.1 - DRC TECHNICAL BID FORM FOR SERVICES</oddHeader>
    <oddFooter>&amp;LCT PROCUREMENT 06_and 37_ANNEX A - DRC Bid Form for SERVICES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3c388d-75c3-4bd4-a1c1-738524316511" xsi:nil="true"/>
    <lcf76f155ced4ddcb4097134ff3c332f xmlns="0852deba-9d1c-46e2-b174-84cc8eb3f022">
      <Terms xmlns="http://schemas.microsoft.com/office/infopath/2007/PartnerControls"/>
    </lcf76f155ced4ddcb4097134ff3c332f>
    <Donor xmlns="0852deba-9d1c-46e2-b174-84cc8eb3f022" xsi:nil="true"/>
    <PRdescription xmlns="0852deba-9d1c-46e2-b174-84cc8eb3f022" xsi:nil="true"/>
    <Date xmlns="0852deba-9d1c-46e2-b174-84cc8eb3f022" xsi:nil="true"/>
    <Project xmlns="0852deba-9d1c-46e2-b174-84cc8eb3f022" xsi:nil="true"/>
    <Supplier xmlns="0852deba-9d1c-46e2-b174-84cc8eb3f022" xsi:nil="true"/>
    <Responsibleforprocurement xmlns="0852deba-9d1c-46e2-b174-84cc8eb3f0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591AE9305E0848982CB1B20F2B6C60" ma:contentTypeVersion="18" ma:contentTypeDescription="Create a new document." ma:contentTypeScope="" ma:versionID="fee9c4a150be04a9a83050a2d1bc1622">
  <xsd:schema xmlns:xsd="http://www.w3.org/2001/XMLSchema" xmlns:xs="http://www.w3.org/2001/XMLSchema" xmlns:p="http://schemas.microsoft.com/office/2006/metadata/properties" xmlns:ns2="0852deba-9d1c-46e2-b174-84cc8eb3f022" xmlns:ns3="9c3c388d-75c3-4bd4-a1c1-738524316511" targetNamespace="http://schemas.microsoft.com/office/2006/metadata/properties" ma:root="true" ma:fieldsID="9e5a076b08e7bd2fac2d73df1eb90b19" ns2:_="" ns3:_="">
    <xsd:import namespace="0852deba-9d1c-46e2-b174-84cc8eb3f022"/>
    <xsd:import namespace="9c3c388d-75c3-4bd4-a1c1-738524316511"/>
    <xsd:element name="properties">
      <xsd:complexType>
        <xsd:sequence>
          <xsd:element name="documentManagement">
            <xsd:complexType>
              <xsd:all>
                <xsd:element ref="ns2:Donor" minOccurs="0"/>
                <xsd:element ref="ns2:PRdescription" minOccurs="0"/>
                <xsd:element ref="ns2:Suppli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roject" minOccurs="0"/>
                <xsd:element ref="ns2:Responsibleforprocurement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2deba-9d1c-46e2-b174-84cc8eb3f022" elementFormDefault="qualified">
    <xsd:import namespace="http://schemas.microsoft.com/office/2006/documentManagement/types"/>
    <xsd:import namespace="http://schemas.microsoft.com/office/infopath/2007/PartnerControls"/>
    <xsd:element name="Donor" ma:index="8" nillable="true" ma:displayName="Project/Donor" ma:format="Dropdown" ma:internalName="Donor">
      <xsd:simpleType>
        <xsd:restriction base="dms:Text">
          <xsd:maxLength value="255"/>
        </xsd:restriction>
      </xsd:simpleType>
    </xsd:element>
    <xsd:element name="PRdescription" ma:index="9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Supplier" ma:index="10" nillable="true" ma:displayName="Supplier" ma:format="Dropdown" ma:internalName="Supplier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ject" ma:index="14" nillable="true" ma:displayName="Project" ma:format="Dropdown" ma:internalName="Project">
      <xsd:simpleType>
        <xsd:restriction base="dms:Note">
          <xsd:maxLength value="255"/>
        </xsd:restriction>
      </xsd:simpleType>
    </xsd:element>
    <xsd:element name="Responsibleforprocurement" ma:index="15" nillable="true" ma:displayName="Responsible for procurement" ma:format="Dropdown" ma:internalName="Responsibleforprocurement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Date" ma:index="23" nillable="true" ma:displayName="Date" ma:format="DateOnly" ma:internalName="Date">
      <xsd:simpleType>
        <xsd:restriction base="dms:DateTim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c388d-75c3-4bd4-a1c1-73852431651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b0e963e-cf06-40f2-ab50-b6f49f41cfe0}" ma:internalName="TaxCatchAll" ma:showField="CatchAllData" ma:web="9c3c388d-75c3-4bd4-a1c1-738524316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82ECB-DC63-409B-A0B4-3030060AFD0B}"/>
</file>

<file path=customXml/itemProps2.xml><?xml version="1.0" encoding="utf-8"?>
<ds:datastoreItem xmlns:ds="http://schemas.openxmlformats.org/officeDocument/2006/customXml" ds:itemID="{799C0E28-8A02-4100-85F3-8258CF13BBF8}"/>
</file>

<file path=customXml/itemProps3.xml><?xml version="1.0" encoding="utf-8"?>
<ds:datastoreItem xmlns:ds="http://schemas.openxmlformats.org/officeDocument/2006/customXml" ds:itemID="{9038A5D5-BFA2-4FAB-8CD9-FD8179BAC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DRC</dc:creator>
  <cp:keywords/>
  <dc:description/>
  <cp:lastModifiedBy>Oleksandra Kozhemiakina</cp:lastModifiedBy>
  <cp:revision/>
  <dcterms:created xsi:type="dcterms:W3CDTF">2017-05-23T13:13:55Z</dcterms:created>
  <dcterms:modified xsi:type="dcterms:W3CDTF">2026-06-23T07:35:34Z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0x010100A4591AE9305E0848982CB1B20F2B6C60</vt:lpwstr>
  </property>
  <property fmtid="{D5CDD505-2E9C-101B-9397-08002B2CF9AE}" pid="3" name="Entry Site">
    <vt:lpwstr/>
  </property>
  <property fmtid="{D5CDD505-2E9C-101B-9397-08002B2CF9AE}" pid="4" name="Language">
    <vt:lpwstr>4;#English|5ae29471-d482-4266-979d-d2e0777c80ff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21;#International|a41ae385-0334-4577-bb16-582262974f19</vt:lpwstr>
  </property>
  <property fmtid="{D5CDD505-2E9C-101B-9397-08002B2CF9AE}" pid="9" name="MediaServiceImageTags">
    <vt:lpwstr/>
  </property>
  <property fmtid="{D5CDD505-2E9C-101B-9397-08002B2CF9AE}" pid="10" name="Type_x0020_of_x0020_Content">
    <vt:lpwstr/>
  </property>
</Properties>
</file>