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48_Spec Vehicle_VFA/02 Solicitation/"/>
    </mc:Choice>
  </mc:AlternateContent>
  <xr:revisionPtr revIDLastSave="377" documentId="11_49304224920655E15420A7BD5DCE167F686B273E" xr6:coauthVersionLast="47" xr6:coauthVersionMax="47" xr10:uidLastSave="{7594C67A-FECA-4CDA-91BB-1BB3AED53995}"/>
  <bookViews>
    <workbookView xWindow="-120" yWindow="-120" windowWidth="29040" windowHeight="17520" tabRatio="409" xr2:uid="{00000000-000D-0000-FFFF-FFFF00000000}"/>
  </bookViews>
  <sheets>
    <sheet name="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41" i="1"/>
  <c r="J40" i="1"/>
  <c r="J39" i="1"/>
  <c r="J38" i="1"/>
  <c r="J37" i="1"/>
  <c r="J36" i="1"/>
  <c r="J35" i="1"/>
  <c r="J34" i="1"/>
  <c r="J33" i="1"/>
  <c r="J32" i="1"/>
  <c r="J31" i="1"/>
  <c r="J30" i="1"/>
  <c r="J29" i="1"/>
  <c r="J28" i="1"/>
  <c r="J27" i="1"/>
  <c r="J26" i="1"/>
  <c r="J25" i="1"/>
  <c r="J24" i="1"/>
  <c r="J23" i="1"/>
  <c r="J22" i="1"/>
  <c r="J21" i="1"/>
  <c r="J42" i="1" l="1"/>
</calcChain>
</file>

<file path=xl/sharedStrings.xml><?xml version="1.0" encoding="utf-8"?>
<sst xmlns="http://schemas.openxmlformats.org/spreadsheetml/2006/main" count="95" uniqueCount="86">
  <si>
    <r>
      <rPr>
        <b/>
        <sz val="14"/>
        <color rgb="FFFFFFFF"/>
        <rFont val="Calibri"/>
        <family val="2"/>
      </rPr>
      <t>ITT No. PFRU2-2025-548 Specialized vehicle</t>
    </r>
    <r>
      <rPr>
        <b/>
        <sz val="14"/>
        <color rgb="FFFF0000"/>
        <rFont val="Calibri"/>
        <family val="2"/>
      </rPr>
      <t xml:space="preserve"> </t>
    </r>
    <r>
      <rPr>
        <b/>
        <sz val="14"/>
        <color rgb="FFFFFFFF"/>
        <rFont val="Calibri"/>
        <family val="2"/>
      </rPr>
      <t>| ITT № PFRU2-2025-548 Специалізована техніка
Volume 3 - Terms of Reference (ToR)/Specifications | Розділ 3 - Технічне завдання (ТЗ)/Специфікації</t>
    </r>
  </si>
  <si>
    <t>Bidder Information &amp; Commercial Terms (fill once) | Інформація про учасника та комерційні умови (заповнити один раз)</t>
  </si>
  <si>
    <t>Field | Поле</t>
  </si>
  <si>
    <t>Value | Значення</t>
  </si>
  <si>
    <t>Company name according to the Charter: |
Назва компанії згідно Статуту:</t>
  </si>
  <si>
    <t>EDRPOU | ЄДРПОУ:</t>
  </si>
  <si>
    <t>Delivery Terms (INCOTERMS 2020): |
Умови постачання (ІНКОТЕРМС 2020):</t>
  </si>
  <si>
    <t>DDP destination</t>
  </si>
  <si>
    <t>Payment terms (Chemonics requirement - 100% post-payment, NET within 30 c.d.): |
Умови оплати (вимога Chemonics - 100% післяплата, NET протягом 30 к.д.):</t>
  </si>
  <si>
    <t>Bid validity (c.d.) |
Термін дії пропозиції (к.д.):</t>
  </si>
  <si>
    <t>Bid currency: |
Валюта пропозиції:</t>
  </si>
  <si>
    <t>GBP | Фунти Стерлінги</t>
  </si>
  <si>
    <t>Warranty on offered item, month: |
Гарантія на запропонований товар, місяців:</t>
  </si>
  <si>
    <t>Contact person (with role): |
Контактна особа компанії (із зазначенням посади):</t>
  </si>
  <si>
    <t>Mobile / E-mail: |
Мобільний / Ел. пошта:</t>
  </si>
  <si>
    <t>Signature / Stamp | Підпис / Печатка:</t>
  </si>
  <si>
    <t>Date | Дата:</t>
  </si>
  <si>
    <r>
      <t xml:space="preserve">Core note 1: Fixed Price in GBP (the price should be calculated based on the exchange rate of GBP to UAH, according to the OANDA rate (https://fxds-hcc.oanda.com/) on the Friday immediately preceding the date on which the invoice was issued). The exchange rate for this ITT as of the issue date - </t>
    </r>
    <r>
      <rPr>
        <b/>
        <i/>
        <sz val="10"/>
        <color theme="1"/>
        <rFont val="Calibri"/>
        <family val="2"/>
      </rPr>
      <t>60.0774</t>
    </r>
    <r>
      <rPr>
        <i/>
        <sz val="10"/>
        <color theme="1"/>
        <rFont val="Calibri"/>
        <family val="2"/>
      </rPr>
      <t xml:space="preserve"> UAH./ 
Основна примітка 1: Фіксована ціна у фунтах стерлінгів (ціна повинна бути розрахована на основі обмінного курсу фунта стерлінгів до гривні, згідно з курсом OANDA (https://fxds-hcc.oanda.com/) у п'ятницю, що безпосередньо передує даті виставлення рахунку-фактури). Обмінний курс для цієї ІТТ на дату публікації - </t>
    </r>
    <r>
      <rPr>
        <b/>
        <i/>
        <sz val="10"/>
        <color theme="1"/>
        <rFont val="Calibri"/>
        <family val="2"/>
      </rPr>
      <t>60.0774</t>
    </r>
    <r>
      <rPr>
        <i/>
        <sz val="10"/>
        <color theme="1"/>
        <rFont val="Calibri"/>
        <family val="2"/>
      </rPr>
      <t xml:space="preserve"> грн.
General notes: / Загальні примітки: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ITT and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ITT та технічних специфікаціях.</t>
    </r>
  </si>
  <si>
    <t>Item Lot #
|
Лот №</t>
  </si>
  <si>
    <t>№
|
Line Item #</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</si>
  <si>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</si>
  <si>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</si>
  <si>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</si>
  <si>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</si>
  <si>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</si>
  <si>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</si>
  <si>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</si>
  <si>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</si>
  <si>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 ЛОТ 1</t>
  </si>
  <si>
    <t>Dump truck 10-12 tons
New condition, year of manufacture no earlier than: 2026
Carrying capacity: 10-12 т
Body volume: ≥ 8 m3
Base chassis: IVECO, FORD, MAN or equivalent
Body: Meiller Kipper, KH-Kipper or equivalent
Transmission: manual
Fuel type: diesel
Toxicity standards: EURO-5-6
Wheel formula: 4 x 2
Direction of unloading: backwards
Equipment: basic from the manufacturer</t>
  </si>
  <si>
    <t>Самоскид 10-12 т
Стан - новий, рік виробництва не раніше: 2026
Вантажопідйомність: 10-12 т
Об'єм кузова: ≥ 8 м3
Базове шасі: IVECO, FORD, MAN або еквівалент
Кузов: Meiller Kipper, KH-Kipper або еквівалент
Коробка передач: механічна
Тип палива: дизель
Норми токсичності: EURO-5-6
Колісна формула:  4 х 2
Напрямок розвантаження: назад
Комплектація: базова від виробника</t>
  </si>
  <si>
    <t>Dump truck 20-22 tons
New condition, year of manufacture: 2026
Carrying capacity: 20-22 т
Body volume: ≥ 16 m3
Base chassis: IVECO, FORD, MAN or equivalent
Body: Meiller Kipper, KH-Kipper or equivalent
Transmission: manual
Fuel type: diesel
Toxicity standards: EURO-5-6
Wheel formula: 6 x 4
Direction of unloading: backwards
Equipment: basic from the manufacturer</t>
  </si>
  <si>
    <t>Самоскид 20-22 т
Стан - новий, рік виробництва не раніше: 2026
Вантажопідйомність: 20-22 т
Об'єм кузова: ≥ 16 м3
Базове шасі: IVECO, FORD, MAN або еквівалент
Кузов: Meiller Kipper, KH-Kipper або еквівалент
Коробка передач: механічна
Тип палива: дизель
Норми токсичності: EURO-5-6
Колісна формула: 6 х 4
Напрямок розвантаження: назад
Комплектація: базова від виробника</t>
  </si>
  <si>
    <t>LOT 2 | ЛОТ 2</t>
  </si>
  <si>
    <t>Wheeled excavator HITACHI, Caterpillar, DOOSAN, JCB, or equivalents
New condition, year of manufacture no earlier than:: 2026
Engine power: ≥ 97 kW (130 hp)
Bucket capacity: ≥ 0,50 м3
Maximum digging radius: ≥ 7,5 м
Boom length: ≥ 4,5 м
Handle length: ≥ 2,0 м
Digging depth: ≥ 4,5 м
Operating weight ± : ≥ 14,000-15,000 kg
Additional hydraulic circuit on the excavator boom (for attaching additional equipment)</t>
  </si>
  <si>
    <t>Колісний екскаватор HITACHI, Caterpillar, DOOSAN, JCB, або еквіваленти
Стан - новий, рік виробництва не раніше: 2026
Потужність двигуна: ≥  97 кВт (130 к.с.)
Місткість ковша: ≥ 0,50 м3
Максимальніий радіус копання: ≥ 7,5 м
Довжина стріли: ≥  4,5 м
Довжина Рукояті: ≥  2,0 м
Глибина копання: ≥ 4,5 м
Експлуатаційна вага ± : ≥ 14 000-15 000 кг
Додатковий гідравлічний контур на стрілі екскаватора (для приєднання додаткового обладнання)</t>
  </si>
  <si>
    <t>LOT 3 | ЛОТ 3</t>
  </si>
  <si>
    <t>Backhoe loader HITACHI, Caterpillar, DOOSAN, JCB, or equivalents
New condition, year of manufacture no earlier than:: 2026
Engine power: ≥ 73.0 kW (100 hp)
Front shovel volume: ≥ 1,0-1,3 м3
Rear bucket capacity ± : ≥ 0,25 м3
Digging depth: ≥ 5,5 м
Maximum digging radius: ≥ 6,5 м
Operating weight ± : ≥ 8,000-10,000 kg
Additional hydraulic circuit on the excavator boom (for attaching additional equipment)</t>
  </si>
  <si>
    <t>Екскаватор-навантажувач HITACHI, Caterpillar, DOOSAN, JCB, або еквіваленти
Стан - новий, рік виробництва не раніше: 2026
Потужність двигуна: ≥ 73,0 кВт (100 к.с.)
Об'єм передньої лопати: ≥ 1,0-1,3 м3
Об'єм заднього ковша ± : ≥ 0,25 м3
Глибина копання: ≥ 5,5 м
Максимальний радіус копання: ≥ 6,5 м
Експлуатаційна вага ± : ≥ 8 000-10 000 кг
Додатковий гідравлічний контур на стрілі екскаватора (для приєднання додаткового обладнання)</t>
  </si>
  <si>
    <t>4-in-1 multi-purpose bucket, compatible with item 3.1</t>
  </si>
  <si>
    <t>Ківш щелепний 4 в 1 сумісний з позицією 3.1</t>
  </si>
  <si>
    <t>Hydraulic breaker. Compatible with item 3.1</t>
  </si>
  <si>
    <t>Гідромолот. Сумісний з позицією 3.1</t>
  </si>
  <si>
    <t>Forks with adjustable spacing. Compatible with item 3.1</t>
  </si>
  <si>
    <t>Вила з решульованим інтервалом. Сумісні з позицією 3.1</t>
  </si>
  <si>
    <t>LOT 4 | ЛОТ 4</t>
  </si>
  <si>
    <t>Wheeled Mini loader with side swing
New condition, year of manufacture no earlier than:: 2026
Engine power: ≥ 50 hp.
Load capacity: ≥ 0,9 т
Bucket volume: ≥ 0,3 м3
Bucket width: ≥ 17,000 mm
Maximum breakout and pulling force: ≥ 20 kH
Unloading height: ≥ 2,000 mm
Operating weight ± : ≥ 3 000-4 000 kg</t>
  </si>
  <si>
    <t>Колісний Міні-навантажувач з бортовим поворотом
Стан - новий, рік виробництва не раніше: 2026
Потужність двигуна: ≥ 50 к.с.
Вантажопідйомність: ≥ 0,9 т
Об'єм ковша: ≥ 0,3 м3
Ширина ковша: ≥ 17 000 мм
Максимальне виривне та тягове зусилля: ≥ 20 kH
Висота розвантаження: ≥ 2 000 мм
Експлуатаційна вага ± : ≥ 3 000-4 000 кг</t>
  </si>
  <si>
    <t>Pallet forks compatible with item 4.1</t>
  </si>
  <si>
    <t>Вила для піддонів . Сумісний з позицією 4.1</t>
  </si>
  <si>
    <t>Milling attachment (or Cold planer / Asphalt milling head) compatible with item 4.1</t>
  </si>
  <si>
    <t>Фреза (або холодний фрезер / асфальтофрезерна головка). Сумісний з позицією 4.1</t>
  </si>
  <si>
    <t>Hydraulic breaker (or Hydraulic hammer) compatible with item 4.1</t>
  </si>
  <si>
    <t>Гідромолот . Сумісний з позицією 4.1</t>
  </si>
  <si>
    <t>Standard bucket compatible with item 4.1</t>
  </si>
  <si>
    <t>Ківш щелепний 4 в 1 сумісний з позицією 4.1</t>
  </si>
  <si>
    <t>Sweeper (or Rotary broom) compatible with item 4.1</t>
  </si>
  <si>
    <t>Щітка . Сумісний з позицією 4.1</t>
  </si>
  <si>
    <t>LOT 5 | ЛОТ 5</t>
  </si>
  <si>
    <t>Caterpillar, Komatsu or equivalent tracked dozer
Condition - new, year of manufacture: 2026
Pressure on the ground: ≥ 55 kPa 
Engine power: ≥ 170 hp 
Blade type: S or SU
Dump volume: ≥ 4,5 м3
Width of the dump: ≥ 3,5 м
Heap height: ≥ 1,20 м
Maximum dumping depth of the heap: ≥ 540 mm
Maximum lifting height of the blade: ≥ 1090 mm
Availability of a ripper
Maximum immersion depth of the ripper teeth ± : ≥ 450 mm
Maximum lifting height of the ripper ± : ≥ 550 mm</t>
  </si>
  <si>
    <t>ГУСЕНИЧНИЙ БУЛЬДОЗЕР - Caterpillar, Komatsu або еквіваленти
Стан - новий, рік виробництва не раніше: 2026
Тиск на ґрунт: ≥  55 кПа 
Потужність двигуна: ≥  170 к.с. 
Відвал типу: S або SU
Обсяг відвалу: ≥  4,5 м3
Ширина відвалу: ≥  3,5 м
Висота відвалу: ≥ 1,20 м
Максимальна глибина занурення відвалу: ≥  540 мм
Максимальна висота підйому відвалу: ≥  1090 мм
Наявність рихлителя
Максимальна глибина занурення зубів рихлителя ± : ≥ 450 мм
Максимальний підйом рихлителя ± : ≥ 550 мм</t>
  </si>
  <si>
    <t>LOT 6 | ЛОТ 6</t>
  </si>
  <si>
    <t>Garbage truck with side loading
New condition, year of manufacture no earlier than:: 2026Base chassis - IVECO, FORD, MAN or equivalent
Wheel formula - 4 x 2
Gearbox - manual transmission
Fuel type - diesel
Toxicity standards: EURO-5-6
Number of seats in the cab - 3
Technological body content: ≥ 13 m3
Weight of loaded household waste: ≥ 5500 kg
Types of containers served: ≥ 0.75 m3 and 1.1 m3 (euro)
Waste compaction ratio: ≥ 1:4 or other
Loading capacity of the loading mechanism: ≥ 700 kg
Drive of working bodies - hydraulic
Complete set with snow plow with cab control</t>
  </si>
  <si>
    <t>Сміттєвоз з боковим завантаженням
Стан - новий, рік виробництва не раніше: 2026
Базове шасі - IVECO, FORD, MAN або еквіваленті
Колісна формула - 4 х 2
Коробка перемикання передач - механічна
Тип палива - дизель
Норми токсичності: EURO-5-6
Кількість місць в кабіні автомобіля - 3
Вміст кузова технологічний: ≥ 13 м3
Маса завантажуваних побутових відходів: ≥ 5500 кг
Типи контейнерів, які обслуговуються: ≥ 0,75 м3 та 1,1 м3 (євро)
Коефіцієнт ущільнення відходів: ≥ 1:4 або інший
Вантажопідйомність механізму завантаження: ≥ 700 кг
Привід робочих органів – гідравлічний
Комплектація відвалом для прибирання снігу з керуванням з кабіни</t>
  </si>
  <si>
    <t>LOT 7 | ЛОТ 7</t>
  </si>
  <si>
    <t xml:space="preserve">Sludge / vacuum machine
New condition, year of manufacture no earlier than:: 2026
Base chassis - IVECO, FORD, MAN or equivalent
Gearbox - manual transmission
Fuel type - diesel
Toxicity standards: EURO-5-6
Wheel formula - 6 x 4
Tank capacity: ≥ 10 м3
Depth of the pit to be cleaned: ≥ 8 м
Pump capacity (vacuum pump with self-priming function + hydraulic pump for self-unloading): ≥ 730 m3/hour
Tank filling speed: ≥ 5-7 minutes (+/-)
Tank lifting angle: ≥ 45 degrees </t>
  </si>
  <si>
    <t xml:space="preserve">Мулососна/Вакуумна машина
Стан - новий, рік виробництва не раніше: 2026
Базове шасі - IVECO, FORD, MAN або еквівалент
Коробка перемикання передач -  механічна
Тип палива - дизель
Норми токсичності: EURO-5-6
Колісна формула - 6 х 4
Ємність цистерни: ≥ 10 м3
Глибина очищуваної ями: ≥ 8 м
Продуктивність насосу (вакуумний насос з функцією самовсмоктування + гідравлічний насос для саморозвантаження): ≥  730 м3/година
Швидкість наповнення цистерни: ≥ 5-7 хвилин (+/-)
Кут підйому цистерни : ≥ 45 град </t>
  </si>
  <si>
    <t>LOT 8 | ЛОТ 8</t>
  </si>
  <si>
    <t>Tank truck for drinking water
New condition, year of manufacture no earlier than:: 2026
Base chassis: IVECO, FORD, MAN or equivalent
Transmission: manual
Fuel type: diesel
Toxicity standards: EURO-5-6
Wheel formula: 4 x 2
Number of seats in the cab: 3
Tank capacity: ≥ 10 м3
Inner lining: food grade stainless steel
Number of sections: ≥ 1
Features: Liquid level sensors, flow meter with display, pneumatically controlled gate valves, etc. from the manufacturer.</t>
  </si>
  <si>
    <t>Автоцистерна для питної води
Стан - новий, рік виробництва не раніше: 2026
Базове шасі: IVECO, FORD, MAN або еквівалент
Коробка передач: механічна
Тип палива: дизель
Норми токсичності: EURO-5-6
Колісна формула: 4 х 2
Кількість місць в кабіні автомобіля: 3
Ємність цистерни: ≥ 10 м3
Внутрішня обшивка: харчова нержавіюча сталь
Кількість секцій: ≥ 1
Особливості: Датчики рівня рідини, витратомір із дисплеєм, пневмокеровані засувки тощо від виробника.</t>
  </si>
  <si>
    <t>LOT 9 | ЛОТ 9</t>
  </si>
  <si>
    <t>Flatbed truck with a crane manipulator
New condition, year of manufacture no earlier than:: 2026
Base chassis: IVECO, FORD, MAN or equivalent
Type of body / platform - sides (removable): straight body with folding rear and side sides
Material of the sides: Steel / Aluminum
Floor material: Corrugated steel
Transmission: manual
Fuel type: diesel
Toxicity standards: EURO-5-6
Wheel formula: 6 х 4
Number of seats in the cab:  ≥  2
ABS/ASR
CMU: COMET, HYVA, FASSI or equivalent
Maximum outreach of the CMU boom ≥ 10 meters
Number of boom sections: ≥ 4
Load capacity at min. outreach ± : ≥ 10,000 kg, ≥ 2.5 meters
Load capacity at max. outreach ± : ≥ 2,000 kg, ≥ 10 meters</t>
  </si>
  <si>
    <t>Бортовий автомобіль із краном-маніпулятором
Стан - новий, рік виробництва не раніше: 2026
Базове шасі: IVECO, FORD, MAN або еквівалент
Тип кузова/платформи - борти (знімні): прямобортний з заднім і бічними бортами, що відкидаються
Матеріал бортів: Сталь/Алюміній
Матеріал підлоги: Рифлена сталь
Коробка передач: механічна
Тип палива: дизель
Норми токсичності: EURO-5-6
Колісна формула: 6 х 4
Кількість місць в кабіні автомобіля: ≥ 2
ABS/ASR
КМУ: COMET, HYVA, FASSI або еквівалент
Максимальний виліт стріли КМУ ≥ 10 метрів
Кількість секцій стріли: ≥ 4
Вантажопідйомність на мін. вильоті ± : ≥ 10 000 кг,  ≥ 2,5 метрів
Вантажопідйомність на макс. вильоті ± : ≥ 2 000 кг, ≥ 10 метрів</t>
  </si>
  <si>
    <t>LOT 10 | ЛОТ 10</t>
  </si>
  <si>
    <t>Hydraulic car lift 25-26 m
New condition, year of manufacture no earlier than:: 2026
Number of boom sections: ≥ 3
Working lifting height: ≥25 м
Horizontal reach: ≥ 13 m
Safe working load ± :  ≥ 250 (120) kg
Working platform - cradle on insulators
Power outlet in the cradle
Platform rotation angle 360 deg.
Cradle rotation angle 90 deg + 90 deg
H+H support type or equivalent
Hydraulic lift: COMET, HYVA or equivalent
Chassis: IVECO, FORD, MAN or equivalent
Wheel formula: 4 x 2
Number of seats (incl. driver): ≥ 3
Fuel type: diesel, Euro 5-6
Transmission: manual
Minimum gross chassis weight: ≥ 5 т</t>
  </si>
  <si>
    <t>Автопідйомник автомобільний гідравлічний 25-26 м
Стан - новий, рік виробництва не раніше: 2026
Кількість секцій стріли: ≥ 3
Робоча висота підіймання: ≥ 25 м
Горизонтальний виліт: ≥  13 м
Безпечне робоче навантаження ± :  ≥ 250 (120) кг
Робоча платформа – люлька на ізоляторах
Розетка електроживлення в люльці
Кут повороту платформи 360 град.
Кут повороту люльки 90 град + 90 град
Тип опор H+H або еквівалент
Гідропідйомник: COMET, HYVA або еквівалент
Шасі: IVECO, FORD, MAN або еквівалент
Колісна формула: 4 х 2
Кількість місць сидіння (вкл. з водієм): ≥ 3
Вид палива – дизель, Євро 5-6
Коробка передач: механічна
Мінімальна повна маса шасі: ≥ 5 т</t>
  </si>
  <si>
    <t>LOT 11 | ЛОТ 11</t>
  </si>
  <si>
    <t>Motor grader 14 tons - Caterpillar, Komatsu or equivalent 
New condition, year of manufacture: 2026
Engine power: ≥ 150 hp. 
Blade width: ≥ 3 500 mm
Blade height: ≥ 600 mm
Maximum immersion depth of the blade: ≥ 500 mm
Maximum lifting height of the blade: ≥ 400 mm
Availability of ripper + blade
Maximum pulling force: ≥ 58 kH
Operating weight ± : ≥ 13,000-14,000 kg</t>
  </si>
  <si>
    <t>Автогрейдер 14 т  - Caterpillar, Komatsu або еквіваленти
Стан - новий, рік виробництва: 2026
Потужність двигуна: ≥  150 к.с. 
Ширина відвалу: ≥  3 500 мм
Висота відвалу: ≥ 600 мм
Максимальна глибина занурення відвалу: ≥  500 мм
Максимальна висота підйому відвалу: ≥  400 мм
Наявність рихлителя + відвалу
Максимальне тягове зусилля: ≥ 58 kH
Експлуатаційна вага ± : ≥ 13 000-14 000 кг</t>
  </si>
  <si>
    <t>LOT 12 | ЛОТ 12</t>
  </si>
  <si>
    <t>LOT 13 | ЛОТ 13</t>
  </si>
  <si>
    <t>Mobile truck crane on special chassis 25 ton - Liebherr, Grove, Tadano or equivalent
New condition, year of manufacture: 2026
Engine power ± : ≥ 230 hp.  
Maximum total lifting capacity, T: ≥ 25
Minimum nominal working radius, M: 3 
Boom length without jib (fully extended), M ≥ 40 
Boom lifting height including jib (fully extended), M ≥ 48
Number of boom sections: 5 
Fuel type: diesel 
Transmission: manual
Toxicity standards: EURO-5-6 
Wheel formula of the special chassis: 6х4
Chassis: special chassis from the manufacturer</t>
  </si>
  <si>
    <t>Мобільний Автокран на спец.шассі 25 т - Liebherr, Grove, Tadano або еквіваленти
Стан - новий, рік виробництва: 2026
Потужність двигуна ± : ≥  230 к.с.  
Максимальна загальна вантажопідйомність, Т: ≥  25
Мінімальний номинальний рабочий радіус, М: 3 
Довжина стріли без урахування «Гуська» (повністю висунута), М: ≥ 40 
Висота підйому стріли з урахуванням «Гуська» (повністю висунута), М: ≥  48
Кількість секцій стріли: 5 
Тип палива: дизель 
Коробка передач: механічна
Норми токсичності: EURO-5-6 
Колісна формула спець шассі: 6х4
Шасі: спец.шассі від виробника</t>
  </si>
  <si>
    <t>Total GBP excl. VAT:</t>
  </si>
  <si>
    <t>Specialized emergency vehicle with integrated equipment (emergency repair workshop):
New condition, year of manufacture no earlier than: 2026
Base chassis: IVECO, FORD, MAN or equivalent
a van body with two compartments:
- a personnel compartment (for 6 workers);
- a technical compartment for размещення equipment, tools, and other cargo;
Coloring according to the color-graphic schemes;
a front-mounted towing winch; •	a loader crane (truck-mounted crane) installed at the rear of the technical compartment; Equipment комплект includes: •	welding machine; •	hydraulic power unit; •	hydraulic sludge pump; •	hydraulic breaker (jackhammer); •	hydraulic disc saw; •	hydraulic ventilation fan/extractor; •	compressor for pneumatic plugs; •	pry bar (wrecking bar); •	plastic safety barriers;
•	plastic fencing; •	angle grinder;
•	cable reel; •	portable LED floodlight on an adjustable tripod, with a capacity of not less than 0.5 kW (2 units); •	sledgehammer; •	shovel (3 units);
•	spade (3 units); •	axe; •	toolboxes (2 units).</t>
  </si>
  <si>
    <t>Спеціалізований аварійний автомобіль з інтегрованим обладнанням (аварійно-ремонтна майстерня):
Стан - новий, рік виробництва не раніше: 2026
Базове шасі: IVECO, FORD, MAN або еквівалент
кузов-фургон із двома відсіками:
- пасажирський відсік (на 6 працівників);
- технічний відсік для розміщення обладнання, інструментів та іншого вантажу;
Фарбування, кольорографічна схема;
передня тягова лебідка; 
кран-маніпулятор (крано-маніпуляторна установка), встановлений у задній частині технічного відсіку. 
Комплект обладнання включає: зварювальний апарат; гідравлічна силова установка (маслостанція); гідравлічний  ламовий насос; гідравлічний відбійний молоток; гідравлічна дискова пила; гідравлічний вентилятор / витяжка; компресор для пневматичних заглушок; лом (лом-цвяходер); пластикові захисні бар'єри; пластикова огорожа; кутова шліфувальна машина (КШМ); кабельна котушка (подовжувач); портативний світлодіодний (LED) прожектор на регульованому штативі (тринозі) потужністю не менше 0,5 кВт (2 шт.); кувалда; лопата совкова (3 шт.); лопата штикова (3 шт.); сокира; ящики для інструментів (2 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</si>
</sst>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name val="Calibri"/>
      <family val="2"/>
    </font>
    <font>
      <b/>
      <sz val="12"/>
      <color rgb="FFFFFFFF"/>
      <name val="Calibri"/>
      <family val="2"/>
    </font>
    <font>
      <b/>
      <sz val="11"/>
      <color rgb="FFFFFFFF"/>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i/>
      <sz val="10"/>
      <color theme="1"/>
      <name val="Calibri"/>
      <family val="2"/>
    </font>
    <font>
      <sz val="10"/>
      <color theme="1"/>
      <name val="Calibri"/>
      <family val="2"/>
      <scheme val="minor"/>
    </font>
    <font>
      <b/>
      <i/>
      <sz val="10"/>
      <color theme="1"/>
      <name val="Calibri"/>
      <family val="2"/>
    </font>
    <font>
      <sz val="11"/>
      <name val="Calibri"/>
      <family val="2"/>
      <scheme val="minor"/>
    </font>
    <font>
      <sz val="11"/>
      <color rgb="FF000000"/>
      <name val="Calibri"/>
      <family val="2"/>
      <scheme val="minor"/>
    </font>
    <font>
      <b/>
      <sz val="14"/>
      <color rgb="FFFFFFFF"/>
      <name val="Calibri"/>
      <family val="2"/>
    </font>
    <font>
      <b/>
      <sz val="14"/>
      <color rgb="FFFF0000"/>
      <name val="Calibri"/>
      <family val="2"/>
    </font>
  </fonts>
  <fills count="7">
    <fill>
      <patternFill patternType="none"/>
    </fill>
    <fill>
      <patternFill patternType="gray125"/>
    </fill>
    <fill>
      <patternFill patternType="solid">
        <fgColor rgb="FF005065"/>
        <bgColor rgb="FF005065"/>
      </patternFill>
    </fill>
    <fill>
      <patternFill patternType="solid">
        <fgColor rgb="FF4A8C99"/>
        <bgColor rgb="FF4A8C99"/>
      </patternFill>
    </fill>
    <fill>
      <patternFill patternType="solid">
        <fgColor rgb="FFD9E2F3"/>
        <bgColor rgb="FFD9E2F3"/>
      </patternFill>
    </fill>
    <fill>
      <patternFill patternType="solid">
        <fgColor rgb="FFFFF2CC"/>
        <bgColor rgb="FFFFF2CC"/>
      </patternFill>
    </fill>
    <fill>
      <patternFill patternType="solid">
        <fgColor rgb="FFFFF2CC"/>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double">
        <color rgb="FF000000"/>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ck">
        <color rgb="FF000000"/>
      </top>
      <bottom style="thick">
        <color rgb="FF000000"/>
      </bottom>
      <diagonal/>
    </border>
    <border>
      <left style="thin">
        <color rgb="FF000000"/>
      </left>
      <right style="thin">
        <color auto="1"/>
      </right>
      <top style="thin">
        <color auto="1"/>
      </top>
      <bottom style="medium">
        <color indexed="64"/>
      </bottom>
      <diagonal/>
    </border>
    <border>
      <left style="thin">
        <color auto="1"/>
      </left>
      <right style="thin">
        <color rgb="FF000000"/>
      </right>
      <top style="thin">
        <color auto="1"/>
      </top>
      <bottom style="medium">
        <color indexed="64"/>
      </bottom>
      <diagonal/>
    </border>
    <border>
      <left style="thin">
        <color rgb="FF000000"/>
      </left>
      <right style="thin">
        <color auto="1"/>
      </right>
      <top style="thick">
        <color rgb="FF000000"/>
      </top>
      <bottom style="thick">
        <color rgb="FF000000"/>
      </bottom>
      <diagonal/>
    </border>
    <border>
      <left style="thin">
        <color auto="1"/>
      </left>
      <right style="thin">
        <color rgb="FF000000"/>
      </right>
      <top style="thick">
        <color rgb="FF000000"/>
      </top>
      <bottom style="thick">
        <color rgb="FF000000"/>
      </bottom>
      <diagonal/>
    </border>
  </borders>
  <cellStyleXfs count="1">
    <xf numFmtId="0" fontId="0" fillId="0" borderId="0"/>
  </cellStyleXfs>
  <cellXfs count="65">
    <xf numFmtId="0" fontId="0" fillId="0" borderId="0" xfId="0"/>
    <xf numFmtId="0" fontId="3"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6" fillId="5" borderId="2" xfId="0" applyFont="1" applyFill="1" applyBorder="1" applyAlignment="1">
      <alignment horizontal="left" vertical="top"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right" vertical="center"/>
    </xf>
    <xf numFmtId="0" fontId="7" fillId="0" borderId="0" xfId="0" applyFont="1" applyAlignment="1">
      <alignment horizontal="right" vertical="center"/>
    </xf>
    <xf numFmtId="4" fontId="7" fillId="0" borderId="3" xfId="0" applyNumberFormat="1" applyFont="1" applyBorder="1"/>
    <xf numFmtId="0" fontId="5" fillId="5" borderId="2" xfId="0" applyFont="1" applyFill="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top" wrapText="1"/>
    </xf>
    <xf numFmtId="0" fontId="6" fillId="5" borderId="8" xfId="0" applyFont="1" applyFill="1" applyBorder="1" applyAlignment="1">
      <alignment horizontal="left" vertical="top" wrapText="1"/>
    </xf>
    <xf numFmtId="0" fontId="6" fillId="5" borderId="8" xfId="0" applyFont="1" applyFill="1" applyBorder="1" applyAlignment="1">
      <alignment horizontal="center" vertical="center" wrapText="1"/>
    </xf>
    <xf numFmtId="0" fontId="6" fillId="5" borderId="8" xfId="0" applyFont="1" applyFill="1" applyBorder="1" applyAlignment="1">
      <alignment horizontal="right" vertical="center"/>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5" borderId="7" xfId="0" applyFont="1" applyFill="1" applyBorder="1" applyAlignment="1">
      <alignment horizontal="left" vertical="top" wrapText="1"/>
    </xf>
    <xf numFmtId="0" fontId="6" fillId="5" borderId="7" xfId="0" applyFont="1" applyFill="1" applyBorder="1" applyAlignment="1">
      <alignment horizontal="center" vertical="center" wrapText="1"/>
    </xf>
    <xf numFmtId="0" fontId="6" fillId="5" borderId="7" xfId="0" applyFont="1" applyFill="1" applyBorder="1" applyAlignment="1">
      <alignment horizontal="righ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top" wrapText="1"/>
    </xf>
    <xf numFmtId="0" fontId="6" fillId="5" borderId="10" xfId="0" applyFont="1" applyFill="1" applyBorder="1" applyAlignment="1">
      <alignment horizontal="left" vertical="top" wrapText="1"/>
    </xf>
    <xf numFmtId="0" fontId="6" fillId="5" borderId="10" xfId="0" applyFont="1" applyFill="1" applyBorder="1" applyAlignment="1">
      <alignment horizontal="center" vertical="center" wrapText="1"/>
    </xf>
    <xf numFmtId="0" fontId="6" fillId="5" borderId="10" xfId="0" applyFont="1" applyFill="1" applyBorder="1" applyAlignment="1">
      <alignment horizontal="right" vertical="center"/>
    </xf>
    <xf numFmtId="0" fontId="6" fillId="0" borderId="9" xfId="0" applyFont="1" applyBorder="1" applyAlignment="1">
      <alignment horizontal="left" vertical="top" wrapText="1"/>
    </xf>
    <xf numFmtId="0" fontId="6" fillId="5" borderId="9" xfId="0" applyFont="1" applyFill="1" applyBorder="1" applyAlignment="1">
      <alignment horizontal="left" vertical="top" wrapText="1"/>
    </xf>
    <xf numFmtId="0" fontId="6" fillId="5" borderId="9" xfId="0" applyFont="1" applyFill="1" applyBorder="1" applyAlignment="1">
      <alignment horizontal="center" vertical="center" wrapText="1"/>
    </xf>
    <xf numFmtId="0" fontId="6" fillId="5" borderId="9" xfId="0" applyFont="1" applyFill="1" applyBorder="1" applyAlignment="1">
      <alignment horizontal="right" vertical="center"/>
    </xf>
    <xf numFmtId="0" fontId="6" fillId="0" borderId="11" xfId="0" applyFont="1" applyBorder="1" applyAlignment="1">
      <alignment horizontal="left" vertical="top" wrapText="1"/>
    </xf>
    <xf numFmtId="0" fontId="6" fillId="0" borderId="12" xfId="0" applyFont="1" applyBorder="1" applyAlignment="1">
      <alignment horizontal="center" vertical="center" wrapText="1"/>
    </xf>
    <xf numFmtId="0" fontId="6" fillId="0" borderId="12" xfId="0" applyFont="1" applyBorder="1" applyAlignment="1">
      <alignment horizontal="left" vertical="top" wrapText="1"/>
    </xf>
    <xf numFmtId="0" fontId="6" fillId="5" borderId="12" xfId="0" applyFont="1" applyFill="1" applyBorder="1" applyAlignment="1">
      <alignment horizontal="left" vertical="top" wrapText="1"/>
    </xf>
    <xf numFmtId="0" fontId="6" fillId="5" borderId="12" xfId="0" applyFont="1" applyFill="1" applyBorder="1" applyAlignment="1">
      <alignment horizontal="center" vertical="center" wrapText="1"/>
    </xf>
    <xf numFmtId="0" fontId="6" fillId="5" borderId="12" xfId="0" applyFont="1" applyFill="1" applyBorder="1" applyAlignment="1">
      <alignment horizontal="right" vertical="center"/>
    </xf>
    <xf numFmtId="0" fontId="6" fillId="0" borderId="11" xfId="0" applyFont="1" applyBorder="1" applyAlignment="1">
      <alignment horizontal="center" vertical="center" wrapText="1"/>
    </xf>
    <xf numFmtId="0" fontId="6" fillId="5" borderId="11" xfId="0" applyFont="1" applyFill="1" applyBorder="1" applyAlignment="1">
      <alignment horizontal="left" vertical="top" wrapText="1"/>
    </xf>
    <xf numFmtId="0" fontId="6" fillId="5" borderId="11" xfId="0" applyFont="1" applyFill="1" applyBorder="1" applyAlignment="1">
      <alignment horizontal="center" vertical="center" wrapText="1"/>
    </xf>
    <xf numFmtId="0" fontId="6" fillId="5" borderId="11" xfId="0" applyFont="1" applyFill="1" applyBorder="1" applyAlignment="1">
      <alignment horizontal="right" vertical="center"/>
    </xf>
    <xf numFmtId="0" fontId="1" fillId="0" borderId="12" xfId="0" applyFont="1" applyBorder="1" applyAlignment="1">
      <alignment horizontal="left" vertical="top" wrapText="1"/>
    </xf>
    <xf numFmtId="0" fontId="0" fillId="0" borderId="1" xfId="0" applyBorder="1"/>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5" fillId="0" borderId="2" xfId="0" applyFont="1" applyBorder="1" applyAlignment="1">
      <alignment horizontal="left" vertical="top" wrapText="1"/>
    </xf>
    <xf numFmtId="0" fontId="11" fillId="0" borderId="15" xfId="0" applyFont="1" applyBorder="1" applyAlignment="1">
      <alignment vertical="top" wrapText="1"/>
    </xf>
    <xf numFmtId="0" fontId="12" fillId="0" borderId="16" xfId="0" applyFont="1" applyBorder="1" applyAlignment="1">
      <alignment vertical="top" wrapText="1"/>
    </xf>
    <xf numFmtId="0" fontId="13" fillId="2" borderId="1" xfId="0" applyFont="1" applyFill="1" applyBorder="1" applyAlignment="1">
      <alignment horizontal="center" vertical="center" wrapText="1"/>
    </xf>
    <xf numFmtId="0" fontId="1" fillId="0" borderId="1" xfId="0" applyFont="1" applyBorder="1"/>
    <xf numFmtId="0" fontId="8" fillId="0" borderId="0" xfId="0" applyFont="1" applyAlignment="1">
      <alignment horizontal="left" vertical="top" wrapText="1"/>
    </xf>
    <xf numFmtId="0" fontId="9" fillId="0" borderId="0" xfId="0" applyFont="1"/>
    <xf numFmtId="0" fontId="2" fillId="3" borderId="1" xfId="0" applyFont="1" applyFill="1" applyBorder="1" applyAlignment="1">
      <alignment horizontal="center" vertical="center" wrapText="1"/>
    </xf>
    <xf numFmtId="0" fontId="4" fillId="4" borderId="4"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5"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4" fontId="6" fillId="6" borderId="10" xfId="0" applyNumberFormat="1" applyFont="1" applyFill="1" applyBorder="1" applyAlignment="1">
      <alignment horizontal="right" vertical="center"/>
    </xf>
    <xf numFmtId="4" fontId="6" fillId="6" borderId="7" xfId="0" applyNumberFormat="1" applyFont="1" applyFill="1" applyBorder="1" applyAlignment="1">
      <alignment horizontal="right" vertical="center"/>
    </xf>
    <xf numFmtId="4" fontId="6" fillId="6" borderId="11" xfId="0" applyNumberFormat="1" applyFont="1" applyFill="1" applyBorder="1" applyAlignment="1">
      <alignment horizontal="right" vertical="center"/>
    </xf>
    <xf numFmtId="4" fontId="6" fillId="6" borderId="9" xfId="0" applyNumberFormat="1" applyFont="1" applyFill="1" applyBorder="1" applyAlignment="1">
      <alignment horizontal="right" vertical="center"/>
    </xf>
    <xf numFmtId="4" fontId="6" fillId="6" borderId="2" xfId="0" applyNumberFormat="1" applyFont="1" applyFill="1" applyBorder="1" applyAlignment="1">
      <alignment horizontal="right" vertical="center"/>
    </xf>
    <xf numFmtId="4" fontId="6" fillId="6" borderId="8" xfId="0" applyNumberFormat="1" applyFont="1" applyFill="1" applyBorder="1" applyAlignment="1">
      <alignment horizontal="right" vertical="center"/>
    </xf>
    <xf numFmtId="4" fontId="6" fillId="6" borderId="12"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16"/>
  <sheetViews>
    <sheetView tabSelected="1" topLeftCell="C40" zoomScale="85" zoomScaleNormal="85" workbookViewId="0">
      <selection activeCell="G47" sqref="G47"/>
    </sheetView>
  </sheetViews>
  <sheetFormatPr defaultColWidth="14.42578125" defaultRowHeight="15" customHeight="1" x14ac:dyDescent="0.25"/>
  <cols>
    <col min="1" max="1" width="15" customWidth="1"/>
    <col min="2" max="2" width="11" customWidth="1"/>
    <col min="3" max="3" width="65.85546875" customWidth="1"/>
    <col min="4" max="4" width="76.85546875" customWidth="1"/>
    <col min="5" max="5" width="12" customWidth="1"/>
    <col min="6" max="6" width="30" customWidth="1"/>
    <col min="7" max="7" width="55" customWidth="1"/>
    <col min="8" max="8" width="22.28515625" customWidth="1"/>
    <col min="9" max="10" width="18" customWidth="1"/>
    <col min="11" max="27" width="8.7109375" customWidth="1"/>
  </cols>
  <sheetData>
    <row r="1" spans="1:10" ht="49.5" customHeight="1" x14ac:dyDescent="0.25">
      <c r="A1" s="47" t="s">
        <v>0</v>
      </c>
      <c r="B1" s="48"/>
      <c r="C1" s="48"/>
      <c r="D1" s="48"/>
      <c r="E1" s="48"/>
      <c r="F1" s="48"/>
      <c r="G1" s="48"/>
      <c r="H1" s="48"/>
      <c r="I1" s="48"/>
      <c r="J1" s="48"/>
    </row>
    <row r="2" spans="1:10" ht="6" customHeight="1" x14ac:dyDescent="0.25"/>
    <row r="3" spans="1:10" ht="30" customHeight="1" x14ac:dyDescent="0.25">
      <c r="A3" s="51" t="s">
        <v>1</v>
      </c>
      <c r="B3" s="51"/>
      <c r="C3" s="51"/>
      <c r="D3" s="51"/>
      <c r="E3" s="51"/>
      <c r="F3" s="51"/>
      <c r="G3" s="51"/>
      <c r="H3" s="51"/>
      <c r="I3" s="51"/>
      <c r="J3" s="51"/>
    </row>
    <row r="4" spans="1:10" ht="30" customHeight="1" x14ac:dyDescent="0.25">
      <c r="A4" s="55" t="s">
        <v>2</v>
      </c>
      <c r="B4" s="56"/>
      <c r="C4" s="57"/>
      <c r="D4" s="1" t="s">
        <v>3</v>
      </c>
    </row>
    <row r="5" spans="1:10" ht="30" customHeight="1" x14ac:dyDescent="0.25">
      <c r="A5" s="52" t="s">
        <v>4</v>
      </c>
      <c r="B5" s="53"/>
      <c r="C5" s="54"/>
      <c r="D5" s="9"/>
    </row>
    <row r="6" spans="1:10" ht="30" customHeight="1" x14ac:dyDescent="0.25">
      <c r="A6" s="52" t="s">
        <v>5</v>
      </c>
      <c r="B6" s="53"/>
      <c r="C6" s="54"/>
      <c r="D6" s="9"/>
    </row>
    <row r="7" spans="1:10" ht="30" customHeight="1" x14ac:dyDescent="0.25">
      <c r="A7" s="52" t="s">
        <v>6</v>
      </c>
      <c r="B7" s="53"/>
      <c r="C7" s="54"/>
      <c r="D7" s="9" t="s">
        <v>7</v>
      </c>
    </row>
    <row r="8" spans="1:10" ht="30" customHeight="1" x14ac:dyDescent="0.25">
      <c r="A8" s="52" t="s">
        <v>8</v>
      </c>
      <c r="B8" s="53"/>
      <c r="C8" s="54"/>
      <c r="D8" s="9"/>
    </row>
    <row r="9" spans="1:10" ht="30" customHeight="1" x14ac:dyDescent="0.25">
      <c r="A9" s="52" t="s">
        <v>9</v>
      </c>
      <c r="B9" s="53"/>
      <c r="C9" s="54"/>
      <c r="D9" s="9"/>
    </row>
    <row r="10" spans="1:10" ht="30" customHeight="1" x14ac:dyDescent="0.25">
      <c r="A10" s="52" t="s">
        <v>10</v>
      </c>
      <c r="B10" s="53"/>
      <c r="C10" s="54"/>
      <c r="D10" s="9" t="s">
        <v>11</v>
      </c>
    </row>
    <row r="11" spans="1:10" ht="30" customHeight="1" x14ac:dyDescent="0.25">
      <c r="A11" s="52" t="s">
        <v>12</v>
      </c>
      <c r="B11" s="53"/>
      <c r="C11" s="54"/>
      <c r="D11" s="9"/>
    </row>
    <row r="12" spans="1:10" ht="30" customHeight="1" x14ac:dyDescent="0.25">
      <c r="A12" s="52" t="s">
        <v>13</v>
      </c>
      <c r="B12" s="53"/>
      <c r="C12" s="54"/>
      <c r="D12" s="9"/>
    </row>
    <row r="13" spans="1:10" ht="30" customHeight="1" x14ac:dyDescent="0.25">
      <c r="A13" s="52" t="s">
        <v>14</v>
      </c>
      <c r="B13" s="53"/>
      <c r="C13" s="54"/>
      <c r="D13" s="9"/>
    </row>
    <row r="14" spans="1:10" ht="30" customHeight="1" x14ac:dyDescent="0.25">
      <c r="A14" s="52" t="s">
        <v>15</v>
      </c>
      <c r="B14" s="53"/>
      <c r="C14" s="54"/>
      <c r="D14" s="9"/>
    </row>
    <row r="15" spans="1:10" ht="30" customHeight="1" x14ac:dyDescent="0.25">
      <c r="A15" s="52" t="s">
        <v>16</v>
      </c>
      <c r="B15" s="53"/>
      <c r="C15" s="54"/>
      <c r="D15" s="9"/>
    </row>
    <row r="16" spans="1:10" ht="9.9499999999999993" customHeight="1" x14ac:dyDescent="0.25"/>
    <row r="17" spans="1:11" ht="191.25" customHeight="1" x14ac:dyDescent="0.25">
      <c r="A17" s="49" t="s">
        <v>17</v>
      </c>
      <c r="B17" s="50"/>
      <c r="C17" s="50"/>
      <c r="D17" s="50"/>
      <c r="E17" s="50"/>
      <c r="F17" s="50"/>
      <c r="G17" s="50"/>
      <c r="H17" s="50"/>
      <c r="I17" s="50"/>
      <c r="J17" s="50"/>
    </row>
    <row r="18" spans="1:11" ht="9.9499999999999993" customHeight="1" x14ac:dyDescent="0.25"/>
    <row r="19" spans="1:11" ht="109.5" customHeight="1" x14ac:dyDescent="0.25">
      <c r="A19" s="1" t="s">
        <v>18</v>
      </c>
      <c r="B19" s="1" t="s">
        <v>19</v>
      </c>
      <c r="C19" s="1" t="s">
        <v>20</v>
      </c>
      <c r="D19" s="1" t="s">
        <v>21</v>
      </c>
      <c r="E19" s="1" t="s">
        <v>22</v>
      </c>
      <c r="F19" s="1" t="s">
        <v>23</v>
      </c>
      <c r="G19" s="1" t="s">
        <v>24</v>
      </c>
      <c r="H19" s="1" t="s">
        <v>25</v>
      </c>
      <c r="I19" s="1" t="s">
        <v>26</v>
      </c>
      <c r="J19" s="1" t="s">
        <v>27</v>
      </c>
    </row>
    <row r="20" spans="1:11" ht="204.75" customHeight="1" x14ac:dyDescent="0.25">
      <c r="A20" s="21" t="s">
        <v>28</v>
      </c>
      <c r="B20" s="21">
        <v>1.1000000000000001</v>
      </c>
      <c r="C20" s="22" t="s">
        <v>29</v>
      </c>
      <c r="D20" s="22" t="s">
        <v>30</v>
      </c>
      <c r="E20" s="21">
        <v>1</v>
      </c>
      <c r="F20" s="23"/>
      <c r="G20" s="23"/>
      <c r="H20" s="24"/>
      <c r="I20" s="25"/>
      <c r="J20" s="58">
        <f>E20*I20</f>
        <v>0</v>
      </c>
    </row>
    <row r="21" spans="1:11" ht="215.25" customHeight="1" x14ac:dyDescent="0.25">
      <c r="A21" s="15" t="s">
        <v>28</v>
      </c>
      <c r="B21" s="15">
        <v>1.2</v>
      </c>
      <c r="C21" s="42" t="s">
        <v>31</v>
      </c>
      <c r="D21" s="43" t="s">
        <v>32</v>
      </c>
      <c r="E21" s="15">
        <v>1</v>
      </c>
      <c r="F21" s="17"/>
      <c r="G21" s="17"/>
      <c r="H21" s="18"/>
      <c r="I21" s="19"/>
      <c r="J21" s="59">
        <f t="shared" ref="J21:J41" si="0">E21*I21</f>
        <v>0</v>
      </c>
      <c r="K21" s="41"/>
    </row>
    <row r="22" spans="1:11" ht="195" customHeight="1" thickTop="1" thickBot="1" x14ac:dyDescent="0.3">
      <c r="A22" s="36" t="s">
        <v>33</v>
      </c>
      <c r="B22" s="36">
        <v>2.1</v>
      </c>
      <c r="C22" s="30" t="s">
        <v>34</v>
      </c>
      <c r="D22" s="30" t="s">
        <v>35</v>
      </c>
      <c r="E22" s="36">
        <v>1</v>
      </c>
      <c r="F22" s="37"/>
      <c r="G22" s="37"/>
      <c r="H22" s="38"/>
      <c r="I22" s="39"/>
      <c r="J22" s="60">
        <f t="shared" si="0"/>
        <v>0</v>
      </c>
    </row>
    <row r="23" spans="1:11" ht="171" customHeight="1" thickTop="1" x14ac:dyDescent="0.25">
      <c r="A23" s="20" t="s">
        <v>36</v>
      </c>
      <c r="B23" s="20">
        <v>3.1</v>
      </c>
      <c r="C23" s="26" t="s">
        <v>37</v>
      </c>
      <c r="D23" s="26" t="s">
        <v>38</v>
      </c>
      <c r="E23" s="20">
        <v>1</v>
      </c>
      <c r="F23" s="27"/>
      <c r="G23" s="27"/>
      <c r="H23" s="28"/>
      <c r="I23" s="29"/>
      <c r="J23" s="61">
        <f t="shared" si="0"/>
        <v>0</v>
      </c>
    </row>
    <row r="24" spans="1:11" x14ac:dyDescent="0.25">
      <c r="A24" s="2" t="s">
        <v>36</v>
      </c>
      <c r="B24" s="2">
        <v>3.2</v>
      </c>
      <c r="C24" s="3" t="s">
        <v>39</v>
      </c>
      <c r="D24" s="3" t="s">
        <v>40</v>
      </c>
      <c r="E24" s="2">
        <v>1</v>
      </c>
      <c r="F24" s="4"/>
      <c r="G24" s="4"/>
      <c r="H24" s="5"/>
      <c r="I24" s="6"/>
      <c r="J24" s="62">
        <f t="shared" si="0"/>
        <v>0</v>
      </c>
    </row>
    <row r="25" spans="1:11" x14ac:dyDescent="0.25">
      <c r="A25" s="2" t="s">
        <v>36</v>
      </c>
      <c r="B25" s="2">
        <v>3.3</v>
      </c>
      <c r="C25" s="3" t="s">
        <v>41</v>
      </c>
      <c r="D25" s="30" t="s">
        <v>42</v>
      </c>
      <c r="E25" s="2">
        <v>1</v>
      </c>
      <c r="F25" s="4"/>
      <c r="G25" s="4"/>
      <c r="H25" s="5"/>
      <c r="I25" s="6"/>
      <c r="J25" s="62">
        <f t="shared" si="0"/>
        <v>0</v>
      </c>
    </row>
    <row r="26" spans="1:11" ht="15.75" thickBot="1" x14ac:dyDescent="0.3">
      <c r="A26" s="15" t="s">
        <v>36</v>
      </c>
      <c r="B26" s="15">
        <v>3.4</v>
      </c>
      <c r="C26" s="16" t="s">
        <v>43</v>
      </c>
      <c r="D26" s="16" t="s">
        <v>44</v>
      </c>
      <c r="E26" s="15">
        <v>1</v>
      </c>
      <c r="F26" s="17"/>
      <c r="G26" s="17"/>
      <c r="H26" s="18"/>
      <c r="I26" s="19"/>
      <c r="J26" s="59">
        <f t="shared" si="0"/>
        <v>0</v>
      </c>
    </row>
    <row r="27" spans="1:11" ht="156.75" customHeight="1" thickTop="1" x14ac:dyDescent="0.25">
      <c r="A27" s="10" t="s">
        <v>45</v>
      </c>
      <c r="B27" s="10">
        <v>4.0999999999999996</v>
      </c>
      <c r="C27" s="11" t="s">
        <v>46</v>
      </c>
      <c r="D27" s="11" t="s">
        <v>47</v>
      </c>
      <c r="E27" s="10">
        <v>1</v>
      </c>
      <c r="F27" s="12"/>
      <c r="G27" s="12"/>
      <c r="H27" s="13"/>
      <c r="I27" s="14"/>
      <c r="J27" s="63">
        <f t="shared" si="0"/>
        <v>0</v>
      </c>
    </row>
    <row r="28" spans="1:11" x14ac:dyDescent="0.25">
      <c r="A28" s="2" t="s">
        <v>45</v>
      </c>
      <c r="B28" s="2">
        <v>4.2</v>
      </c>
      <c r="C28" s="3" t="s">
        <v>48</v>
      </c>
      <c r="D28" s="3" t="s">
        <v>49</v>
      </c>
      <c r="E28" s="2">
        <v>1</v>
      </c>
      <c r="F28" s="4"/>
      <c r="G28" s="4"/>
      <c r="H28" s="5"/>
      <c r="I28" s="6"/>
      <c r="J28" s="62">
        <f t="shared" si="0"/>
        <v>0</v>
      </c>
    </row>
    <row r="29" spans="1:11" ht="30" x14ac:dyDescent="0.25">
      <c r="A29" s="2" t="s">
        <v>45</v>
      </c>
      <c r="B29" s="2">
        <v>4.3</v>
      </c>
      <c r="C29" s="44" t="s">
        <v>50</v>
      </c>
      <c r="D29" s="44" t="s">
        <v>51</v>
      </c>
      <c r="E29" s="2">
        <v>1</v>
      </c>
      <c r="F29" s="4"/>
      <c r="G29" s="4"/>
      <c r="H29" s="5"/>
      <c r="I29" s="6"/>
      <c r="J29" s="62">
        <f t="shared" si="0"/>
        <v>0</v>
      </c>
    </row>
    <row r="30" spans="1:11" x14ac:dyDescent="0.25">
      <c r="A30" s="2" t="s">
        <v>45</v>
      </c>
      <c r="B30" s="2">
        <v>4.4000000000000004</v>
      </c>
      <c r="C30" s="3" t="s">
        <v>52</v>
      </c>
      <c r="D30" s="3" t="s">
        <v>53</v>
      </c>
      <c r="E30" s="2">
        <v>1</v>
      </c>
      <c r="F30" s="4"/>
      <c r="G30" s="4"/>
      <c r="H30" s="5"/>
      <c r="I30" s="6"/>
      <c r="J30" s="62">
        <f t="shared" si="0"/>
        <v>0</v>
      </c>
    </row>
    <row r="31" spans="1:11" x14ac:dyDescent="0.25">
      <c r="A31" s="2" t="s">
        <v>45</v>
      </c>
      <c r="B31" s="2">
        <v>4.5</v>
      </c>
      <c r="C31" s="3" t="s">
        <v>54</v>
      </c>
      <c r="D31" s="3" t="s">
        <v>55</v>
      </c>
      <c r="E31" s="2">
        <v>1</v>
      </c>
      <c r="F31" s="4"/>
      <c r="G31" s="4"/>
      <c r="H31" s="5"/>
      <c r="I31" s="6"/>
      <c r="J31" s="62">
        <f t="shared" si="0"/>
        <v>0</v>
      </c>
    </row>
    <row r="32" spans="1:11" ht="15.75" thickBot="1" x14ac:dyDescent="0.3">
      <c r="A32" s="21" t="s">
        <v>45</v>
      </c>
      <c r="B32" s="21">
        <v>4.5999999999999996</v>
      </c>
      <c r="C32" s="22" t="s">
        <v>56</v>
      </c>
      <c r="D32" s="22" t="s">
        <v>57</v>
      </c>
      <c r="E32" s="21">
        <v>1</v>
      </c>
      <c r="F32" s="23"/>
      <c r="G32" s="23"/>
      <c r="H32" s="24"/>
      <c r="I32" s="25"/>
      <c r="J32" s="58">
        <f t="shared" si="0"/>
        <v>0</v>
      </c>
    </row>
    <row r="33" spans="1:10" ht="221.25" customHeight="1" thickTop="1" thickBot="1" x14ac:dyDescent="0.3">
      <c r="A33" s="31" t="s">
        <v>58</v>
      </c>
      <c r="B33" s="31">
        <v>5.0999999999999996</v>
      </c>
      <c r="C33" s="32" t="s">
        <v>59</v>
      </c>
      <c r="D33" s="32" t="s">
        <v>60</v>
      </c>
      <c r="E33" s="31">
        <v>1</v>
      </c>
      <c r="F33" s="33"/>
      <c r="G33" s="33"/>
      <c r="H33" s="34"/>
      <c r="I33" s="35"/>
      <c r="J33" s="64">
        <f t="shared" si="0"/>
        <v>0</v>
      </c>
    </row>
    <row r="34" spans="1:10" ht="249" customHeight="1" thickTop="1" thickBot="1" x14ac:dyDescent="0.3">
      <c r="A34" s="36" t="s">
        <v>61</v>
      </c>
      <c r="B34" s="36">
        <v>6.1</v>
      </c>
      <c r="C34" s="30" t="s">
        <v>62</v>
      </c>
      <c r="D34" s="30" t="s">
        <v>63</v>
      </c>
      <c r="E34" s="36">
        <v>1</v>
      </c>
      <c r="F34" s="37"/>
      <c r="G34" s="37"/>
      <c r="H34" s="38"/>
      <c r="I34" s="39"/>
      <c r="J34" s="60">
        <f t="shared" si="0"/>
        <v>0</v>
      </c>
    </row>
    <row r="35" spans="1:10" ht="224.25" customHeight="1" thickTop="1" thickBot="1" x14ac:dyDescent="0.3">
      <c r="A35" s="31" t="s">
        <v>64</v>
      </c>
      <c r="B35" s="31">
        <v>7.1</v>
      </c>
      <c r="C35" s="32" t="s">
        <v>65</v>
      </c>
      <c r="D35" s="32" t="s">
        <v>66</v>
      </c>
      <c r="E35" s="31">
        <v>1</v>
      </c>
      <c r="F35" s="33"/>
      <c r="G35" s="33"/>
      <c r="H35" s="34"/>
      <c r="I35" s="35"/>
      <c r="J35" s="64">
        <f t="shared" si="0"/>
        <v>0</v>
      </c>
    </row>
    <row r="36" spans="1:10" ht="234.75" customHeight="1" thickTop="1" thickBot="1" x14ac:dyDescent="0.3">
      <c r="A36" s="36" t="s">
        <v>67</v>
      </c>
      <c r="B36" s="36">
        <v>8.1</v>
      </c>
      <c r="C36" s="30" t="s">
        <v>68</v>
      </c>
      <c r="D36" s="30" t="s">
        <v>69</v>
      </c>
      <c r="E36" s="36">
        <v>1</v>
      </c>
      <c r="F36" s="37"/>
      <c r="G36" s="37"/>
      <c r="H36" s="38"/>
      <c r="I36" s="39"/>
      <c r="J36" s="60">
        <f t="shared" si="0"/>
        <v>0</v>
      </c>
    </row>
    <row r="37" spans="1:10" ht="300" customHeight="1" thickTop="1" thickBot="1" x14ac:dyDescent="0.3">
      <c r="A37" s="31" t="s">
        <v>70</v>
      </c>
      <c r="B37" s="31">
        <v>9.1</v>
      </c>
      <c r="C37" s="32" t="s">
        <v>71</v>
      </c>
      <c r="D37" s="32" t="s">
        <v>72</v>
      </c>
      <c r="E37" s="31">
        <v>1</v>
      </c>
      <c r="F37" s="33"/>
      <c r="G37" s="33"/>
      <c r="H37" s="34"/>
      <c r="I37" s="35"/>
      <c r="J37" s="64">
        <f t="shared" si="0"/>
        <v>0</v>
      </c>
    </row>
    <row r="38" spans="1:10" ht="295.5" customHeight="1" thickTop="1" thickBot="1" x14ac:dyDescent="0.3">
      <c r="A38" s="31" t="s">
        <v>73</v>
      </c>
      <c r="B38" s="31">
        <v>10.1</v>
      </c>
      <c r="C38" s="32" t="s">
        <v>74</v>
      </c>
      <c r="D38" s="32" t="s">
        <v>75</v>
      </c>
      <c r="E38" s="31">
        <v>1</v>
      </c>
      <c r="F38" s="33"/>
      <c r="G38" s="33"/>
      <c r="H38" s="34"/>
      <c r="I38" s="35"/>
      <c r="J38" s="64">
        <f t="shared" si="0"/>
        <v>0</v>
      </c>
    </row>
    <row r="39" spans="1:10" ht="173.25" customHeight="1" thickTop="1" thickBot="1" x14ac:dyDescent="0.3">
      <c r="A39" s="31" t="s">
        <v>76</v>
      </c>
      <c r="B39" s="31">
        <v>11.1</v>
      </c>
      <c r="C39" s="40" t="s">
        <v>77</v>
      </c>
      <c r="D39" s="40" t="s">
        <v>78</v>
      </c>
      <c r="E39" s="31">
        <v>1</v>
      </c>
      <c r="F39" s="33"/>
      <c r="G39" s="33"/>
      <c r="H39" s="34"/>
      <c r="I39" s="35"/>
      <c r="J39" s="64">
        <f t="shared" si="0"/>
        <v>0</v>
      </c>
    </row>
    <row r="40" spans="1:10" ht="346.5" thickTop="1" thickBot="1" x14ac:dyDescent="0.3">
      <c r="A40" s="31" t="s">
        <v>79</v>
      </c>
      <c r="B40" s="31">
        <v>12.1</v>
      </c>
      <c r="C40" s="32" t="s">
        <v>84</v>
      </c>
      <c r="D40" s="32" t="s">
        <v>85</v>
      </c>
      <c r="E40" s="31">
        <v>1</v>
      </c>
      <c r="F40" s="33"/>
      <c r="G40" s="33"/>
      <c r="H40" s="34"/>
      <c r="I40" s="35"/>
      <c r="J40" s="64">
        <f t="shared" si="0"/>
        <v>0</v>
      </c>
    </row>
    <row r="41" spans="1:10" ht="232.5" customHeight="1" thickTop="1" thickBot="1" x14ac:dyDescent="0.3">
      <c r="A41" s="31" t="s">
        <v>80</v>
      </c>
      <c r="B41" s="31">
        <v>13.1</v>
      </c>
      <c r="C41" s="45" t="s">
        <v>81</v>
      </c>
      <c r="D41" s="46" t="s">
        <v>82</v>
      </c>
      <c r="E41" s="31">
        <v>1</v>
      </c>
      <c r="F41" s="33"/>
      <c r="G41" s="33"/>
      <c r="H41" s="34"/>
      <c r="I41" s="35"/>
      <c r="J41" s="64">
        <f t="shared" si="0"/>
        <v>0</v>
      </c>
    </row>
    <row r="42" spans="1:10" ht="15.75" customHeight="1" thickTop="1" thickBot="1" x14ac:dyDescent="0.3">
      <c r="I42" s="7" t="s">
        <v>83</v>
      </c>
      <c r="J42" s="8">
        <f>SUM(J20:J37)</f>
        <v>0</v>
      </c>
    </row>
    <row r="43" spans="1:10" ht="15.75" customHeight="1" x14ac:dyDescent="0.25"/>
    <row r="44" spans="1:10" ht="15.75" customHeight="1" x14ac:dyDescent="0.25"/>
    <row r="45" spans="1:10" ht="15.75" customHeight="1" x14ac:dyDescent="0.25"/>
    <row r="46" spans="1:10" ht="15.75" customHeight="1" x14ac:dyDescent="0.25"/>
    <row r="47" spans="1:10" ht="15.75" customHeight="1" x14ac:dyDescent="0.25"/>
    <row r="48" spans="1:1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sheetData>
  <mergeCells count="15">
    <mergeCell ref="A1:J1"/>
    <mergeCell ref="A17:J17"/>
    <mergeCell ref="A3:J3"/>
    <mergeCell ref="A12:C12"/>
    <mergeCell ref="A13:C13"/>
    <mergeCell ref="A14:C14"/>
    <mergeCell ref="A15:C15"/>
    <mergeCell ref="A7:C7"/>
    <mergeCell ref="A8:C8"/>
    <mergeCell ref="A9:C9"/>
    <mergeCell ref="A10:C10"/>
    <mergeCell ref="A11:C11"/>
    <mergeCell ref="A4:C4"/>
    <mergeCell ref="A5:C5"/>
    <mergeCell ref="A6:C6"/>
  </mergeCells>
  <dataValidations count="2">
    <dataValidation type="whole" operator="greaterThanOrEqual" allowBlank="1" showInputMessage="1" showErrorMessage="1" error="Indicate whole number_x000a_Зазначте ціле число" sqref="D9" xr:uid="{7E47F8F1-6895-45D7-AA42-706F642FFA7D}">
      <formula1>0</formula1>
    </dataValidation>
    <dataValidation allowBlank="1" showInputMessage="1" showErrorMessage="1" error="Input Whole Number_x000a_Зазначте Ціле Число" sqref="D11" xr:uid="{2EEA4DFF-6F3F-4DD6-A2FA-7DBF7A993F9D}"/>
  </dataValidations>
  <pageMargins left="0.75" right="0.75" top="1" bottom="1"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a56a3d-16e2-4b65-9c40-9ed138b763d7">
      <Terms xmlns="http://schemas.microsoft.com/office/infopath/2007/PartnerControls"/>
    </lcf76f155ced4ddcb4097134ff3c332f>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Props1.xml><?xml version="1.0" encoding="utf-8"?>
<ds:datastoreItem xmlns:ds="http://schemas.openxmlformats.org/officeDocument/2006/customXml" ds:itemID="{BB8E634E-1A70-43FD-9F99-91D541195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87CE2-BF53-4F61-B45B-159309B4C708}">
  <ds:schemaRefs>
    <ds:schemaRef ds:uri="http://schemas.microsoft.com/sharepoint/v3/contenttype/forms"/>
  </ds:schemaRefs>
</ds:datastoreItem>
</file>

<file path=customXml/itemProps3.xml><?xml version="1.0" encoding="utf-8"?>
<ds:datastoreItem xmlns:ds="http://schemas.openxmlformats.org/officeDocument/2006/customXml" ds:itemID="{3E92EBD5-1A08-4BBF-AC41-F9D064376836}">
  <ds:schemaRefs>
    <ds:schemaRef ds:uri="http://schemas.microsoft.com/office/2006/metadata/properties"/>
    <ds:schemaRef ds:uri="http://schemas.microsoft.com/office/infopath/2007/PartnerControls"/>
    <ds:schemaRef ds:uri="c7a56a3d-16e2-4b65-9c40-9ed138b763d7"/>
    <ds:schemaRef ds:uri="8d7096d6-fc66-4344-9e3f-2445529a09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Nikita Chahir</cp:lastModifiedBy>
  <cp:revision/>
  <dcterms:created xsi:type="dcterms:W3CDTF">2026-05-14T09:21:44Z</dcterms:created>
  <dcterms:modified xsi:type="dcterms:W3CDTF">2026-05-14T13:44:05Z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Document Type">
    <vt:lpwstr/>
  </property>
  <property fmtid="{D5CDD505-2E9C-101B-9397-08002B2CF9AE}" pid="3" name="MediaServiceImageTags">
    <vt:lpwstr/>
  </property>
  <property fmtid="{D5CDD505-2E9C-101B-9397-08002B2CF9AE}" pid="4" name="ContentTypeId">
    <vt:lpwstr>0x010100C66DDCE359699F43BC567D05A0F48266</vt:lpwstr>
  </property>
  <property fmtid="{D5CDD505-2E9C-101B-9397-08002B2CF9AE}" pid="5" name="Project_x0020_Document_x0020_Type">
    <vt:lpwstr/>
  </property>
</Properties>
</file>