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40_IT equipment/02 Solicitation/To be published/"/>
    </mc:Choice>
  </mc:AlternateContent>
  <xr:revisionPtr revIDLastSave="69" documentId="114_{E9137444-9994-4C73-BB27-527BFDAE2D5E}" xr6:coauthVersionLast="47" xr6:coauthVersionMax="47" xr10:uidLastSave="{9225D680-9CE4-490F-9EC3-FCB0FD409FE7}"/>
  <bookViews>
    <workbookView xWindow="28680" yWindow="-120" windowWidth="29040" windowHeight="15720" xr2:uid="{00000000-000D-0000-FFFF-FFFF00000000}"/>
  </bookViews>
  <sheets>
    <sheet name="Specification" sheetId="13" r:id="rId1"/>
    <sheet name="Sheet2" sheetId="15" state="hidden" r:id="rId2"/>
    <sheet name="Sheet1" sheetId="14" state="hidden" r:id="rId3"/>
  </sheets>
  <definedNames>
    <definedName name="_xlnm._FilterDatabase" localSheetId="0" hidden="1">Specification!$A$3:$G$22</definedName>
    <definedName name="_xlnm.Print_Area" localSheetId="0">Specification!$A$1:$I$22</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3" l="1"/>
  <c r="J7" i="13"/>
  <c r="J17" i="13"/>
  <c r="J18" i="13"/>
  <c r="J19" i="13"/>
  <c r="J20" i="13"/>
  <c r="J21" i="13"/>
  <c r="J5" i="13"/>
  <c r="J9" i="13" s="1"/>
  <c r="J12" i="13"/>
  <c r="J13" i="13"/>
  <c r="J14" i="13"/>
  <c r="J15" i="13"/>
  <c r="J16" i="13"/>
  <c r="J11" i="13" l="1"/>
  <c r="J22" i="13" s="1"/>
  <c r="J23"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<sst xmlns="http://schemas.openxmlformats.org/spreadsheetml/2006/main" count="118" uniqueCount="97">
  <si>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</si>
  <si>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</si>
  <si>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</si>
  <si>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</si>
  <si>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</si>
  <si>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</si>
  <si>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</si>
  <si>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</si>
  <si>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</si>
  <si>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</si>
  <si>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</si>
  <si>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</si>
  <si>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</si>
  <si>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</si>
  <si>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</si>
  <si>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</si>
  <si>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</si>
  <si>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</si>
  <si>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</si>
  <si>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</si>
  <si>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</si>
  <si>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</si>
  <si>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</si>
  <si>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</si>
  <si>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</si>
  <si>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</si>
  <si>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</si>
  <si>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</si>
  <si>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</si>
  <si>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</si>
  <si>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</si>
  <si>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</si>
  <si>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</si>
  <si>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</si>
  <si>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</si>
  <si>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</si>
  <si>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</si>
  <si>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</si>
  <si>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</si>
  <si>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</si>
  <si>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</si>
  <si>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</si>
  <si>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</si>
  <si>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</si>
  <si>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</si>
  <si>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</si>
  <si>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</si>
  <si>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</si>
  <si>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</si>
  <si>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</si>
  <si>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</si>
  <si>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</si>
  <si>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Units 
| 
Од. вим.</t>
  </si>
  <si>
    <t>pcs. | шт.</t>
  </si>
  <si>
    <r>
      <t xml:space="preserve"> </t>
    </r>
    <r>
      <rPr>
        <b/>
        <sz val="11"/>
        <rFont val="Calibri"/>
        <family val="2"/>
        <scheme val="minor"/>
      </rPr>
      <t>Air Conditioner:</t>
    </r>
    <r>
      <rPr>
        <sz val="11"/>
        <rFont val="Calibri"/>
        <family val="2"/>
        <scheme val="minor"/>
      </rPr>
      <t xml:space="preserve">
- Cooling Capacity: at least 2.6 - 3.5 kW
- Heating Capacity: at least 3.1 - 4.0 kW
- Room size: up to 70 m²
- Operating Range: -15°C to 48°C (cooling), -15°C to 24°C (heating)
- Compressor Type: Inverter (DC Inverter)
- Refrigerant: R32 (Eco-friendly)
- Airflow Volume: 450-650 m³/h
- Operating Modes: Cooling, Heating, Dry, Fan
- Dimensions (Indoor Unit): around 870 mm x 295 mm x 194 mm
- Dimensions (Outdoor Unit): around 780 mm x 550 mm x 320 mm</t>
    </r>
  </si>
  <si>
    <r>
      <rPr>
        <b/>
        <sz val="11"/>
        <color theme="1"/>
        <rFont val="Calibri"/>
        <family val="2"/>
        <scheme val="minor"/>
      </rPr>
      <t>Кондиціонер:</t>
    </r>
    <r>
      <rPr>
        <sz val="11"/>
        <color theme="1"/>
        <rFont val="Calibri"/>
        <charset val="134"/>
        <scheme val="minor"/>
      </rPr>
      <t xml:space="preserve">
- Потужність охолодження: щонайменше 2.6 - 3.5 кВт
- Потужність обігріву: щонайменше 3.1 - 4.0 кВт
- Площа кімнати: до 70 m2
- Робочий діапазон: від -15°C до 48°C (охолодження), від -15°C до 24°C (обігрів)
- Тип компресора: Інвертор (DC Inverter)
- Холодоагент: R32 (екологічно чистий)
- Об'єм повітря: 450-650 м³/год
- Режими роботи: Охолодження, обігрів, осушення, вентилятор
- Розміри (внутрішній блок): близько 870 мм x 295 мм x 194 мм
- Розміри (зовнішній блок): близько 780 мм x 550 мм x 320 мм</t>
    </r>
  </si>
  <si>
    <r>
      <rPr>
        <b/>
        <sz val="11"/>
        <rFont val="Calibri"/>
        <family val="2"/>
        <scheme val="minor"/>
      </rPr>
      <t xml:space="preserve">System for conference calls (Video Conferencing Camera), </t>
    </r>
    <r>
      <rPr>
        <sz val="11"/>
        <rFont val="Calibri"/>
        <family val="2"/>
        <scheme val="minor"/>
      </rPr>
      <t>minimum requirements:
- The number of megapixels is 2.0
- Shooting - Full HD (1080p) -1920x1080 pixels 30 fps Focus - Auto
- Viewing angle - 90°
- File format - MPEG4/H.264
- Features and capabilities - no microphone, monitor mount
- remote control
- Power supply - USB
- The cable is removable</t>
    </r>
  </si>
  <si>
    <r>
      <rPr>
        <b/>
        <sz val="11"/>
        <rFont val="Calibri"/>
        <family val="2"/>
        <scheme val="minor"/>
      </rPr>
      <t>Система для конференц-зв’язку (Камера для відеоконференцій),</t>
    </r>
    <r>
      <rPr>
        <sz val="11"/>
        <rFont val="Calibri"/>
        <family val="2"/>
        <scheme val="minor"/>
      </rPr>
      <t xml:space="preserve"> мінімальні вимоги:
- Кількість мегапікселів: 2.0
- Відео: Full HD (1080p) - 1920x1080 пікселів, 30 fps, автофокус
- Кут огляду: 90°
- Формат файлів: MPEG4/H.264
- Особливості та можливості: без мікрофона, без кріплення на монітор
- Пульт дистанційного керування
-Джерело живлення: USB
- Кабель знімний</t>
    </r>
  </si>
  <si>
    <r>
      <rPr>
        <b/>
        <sz val="11"/>
        <rFont val="Calibri"/>
        <family val="2"/>
        <scheme val="minor"/>
      </rPr>
      <t>System for conference calls (Microphone set),</t>
    </r>
    <r>
      <rPr>
        <sz val="11"/>
        <rFont val="Calibri"/>
        <family val="2"/>
        <scheme val="minor"/>
      </rPr>
      <t xml:space="preserve"> minimum requirements:
- Range, Hz: 20-20000
- Application: For conferences
- Connection: Wireless</t>
    </r>
  </si>
  <si>
    <r>
      <rPr>
        <b/>
        <sz val="11"/>
        <rFont val="Calibri"/>
        <family val="2"/>
        <scheme val="minor"/>
      </rPr>
      <t xml:space="preserve">Система для конференц-зв’язку (Мікрофонний набір), </t>
    </r>
    <r>
      <rPr>
        <sz val="11"/>
        <rFont val="Calibri"/>
        <family val="2"/>
        <scheme val="minor"/>
      </rPr>
      <t>мінімальні вимоги:
- Частотний діапазон, Гц: 20-20000
- Призначення: для конференцій
- Підключення: бездротове</t>
    </r>
  </si>
  <si>
    <r>
      <rPr>
        <b/>
        <sz val="11"/>
        <color theme="1"/>
        <rFont val="Calibri"/>
        <family val="2"/>
        <scheme val="minor"/>
      </rPr>
      <t>All-in-One Desktop Computer (Monoblock)</t>
    </r>
    <r>
      <rPr>
        <sz val="11"/>
        <color theme="1"/>
        <rFont val="Calibri"/>
        <charset val="134"/>
        <scheme val="minor"/>
      </rPr>
      <t>, minimum requirements:
- Display: 27" (diagonal)
- Display resolution: minimum - FHD (1920×1080)
- CPU: at least 8 cores (Intel Core i5-13420H)
- Graphics: integrated graphics (Intel UHD Graphics, equivalent to UHD 770 class)
- RAM: at least 16 GB
- Storage: at least 512 GB SSD
- Built-in microphone and webcam
- Operating system: Windows 11 Pro (licensed)
- Includes keyboard and mouse</t>
    </r>
  </si>
  <si>
    <r>
      <rPr>
        <b/>
        <sz val="11"/>
        <color theme="1"/>
        <rFont val="Calibri"/>
        <family val="2"/>
        <scheme val="minor"/>
      </rPr>
      <t xml:space="preserve">Моноблок (All-in-One ПК), </t>
    </r>
    <r>
      <rPr>
        <sz val="11"/>
        <color theme="1"/>
        <rFont val="Calibri"/>
        <charset val="134"/>
        <scheme val="minor"/>
      </rPr>
      <t>мінімальні вимоги:
- Дисплей: 27 дюймів (по діагоналі)
- Роздільна здатність дисплея: мінімум — FHD (1920×1080)
- Процесор: не менше 8 ядер (Intel Core i5-13420H)
- Графічна карта: інтегрована (Intel UHD Graphics, еквівалент класу UHD 770)
- Оперативна пам'ять: не менше 16 ГБ
- Накопичувач: SSD не менше 512 ГБ
- Вбудований мікрофон і веб-камера
- Операційна система: Windows 11 Pro (ліцензійна)
- У комплекті клавіатура та миша</t>
    </r>
  </si>
  <si>
    <r>
      <rPr>
        <b/>
        <sz val="11"/>
        <rFont val="Calibri"/>
        <family val="2"/>
        <scheme val="minor"/>
      </rPr>
      <t>Speakerphone,</t>
    </r>
    <r>
      <rPr>
        <sz val="11"/>
        <rFont val="Calibri"/>
        <family val="2"/>
        <scheme val="minor"/>
      </rPr>
      <t xml:space="preserve"> minimum requirements:
- Connectivity: Bluetooth and USB
- Audio Quality: HD Voice, NoiseBlockAI technology for automatic noise suppression
- Microphone Range:at least 2 microphones, 360° pickup, range up to 2.5 meters
- Speaker Volume: Adjustable speaker with clear and loud audio output
- Compatibility: Works with all major video conferencing platforms (Zoom, Microsoft Teams, Google Meet, etc.)
- Control: Touch-sensitive control interface for call management
- Battery Life: Up to 20 hours of talk time on a single charge
- Charging: USB-C charging</t>
    </r>
  </si>
  <si>
    <r>
      <rPr>
        <b/>
        <sz val="11"/>
        <rFont val="Calibri"/>
        <family val="2"/>
        <scheme val="minor"/>
      </rPr>
      <t xml:space="preserve">Speakerphone, </t>
    </r>
    <r>
      <rPr>
        <sz val="11"/>
        <rFont val="Calibri"/>
        <family val="2"/>
        <scheme val="minor"/>
      </rPr>
      <t>мінімальні вимоги:
- Підключення: Bluetooth та USB
- Якість аудіо: HD Voice, технологія NoiseBlockAI для автоматичного придушення шуму
- Діапазон мікрофонів: щонайменше 2 мікрофони, 360° охоплення, діапазон до 2.5 метрів
- Гучність динаміка: Регульована гучність динаміка з чітким і голосним звуком
- Сумісність: Підтримка всіх основних платформ для відеоконференцій (Zoom, Microsoft Teams, Google Meet тощо)
- Управління: Сенсорне управління для керування дзвінками
- Час роботи від акумулятора: до 20 годин розмови на одному заряді
- Зарядка: USB-C зарядка</t>
    </r>
  </si>
  <si>
    <r>
      <rPr>
        <b/>
        <sz val="11"/>
        <rFont val="Calibri"/>
        <family val="2"/>
        <scheme val="minor"/>
      </rPr>
      <t>Router,</t>
    </r>
    <r>
      <rPr>
        <sz val="11"/>
        <rFont val="Calibri"/>
        <family val="2"/>
        <scheme val="minor"/>
      </rPr>
      <t xml:space="preserve"> minimum requirements:
- Processor AL21400 1.4 GHz 4 cores
- RAM: 1 GB
- Flash: 512 MB
- Connectors: 10 × 10/100/1000 Mbps LAN (1st port with PoE In)
- OS: MikroTik RouterOS Level5
- Frequencies: 2.4 GHz / 5 GHz
- Standards: IEEE 802.11 a/b/g/n/ac
- Connection speed: 300 Mbps on 2.4 GHz / 1733 Mbps on 5 GHz
- Antennas: 2 × 2.4 GHz / 5 GHz omnidirectional dual-band antennas
- 2 × 5 GHz omnidirectional antennas
- Antenna gain: 3 dBi on 2.4 GHz / 3 dBi on 5 GHz</t>
    </r>
  </si>
  <si>
    <r>
      <rPr>
        <b/>
        <sz val="11"/>
        <rFont val="Calibri"/>
        <family val="2"/>
        <scheme val="minor"/>
      </rPr>
      <t xml:space="preserve">Маршрутизатор, </t>
    </r>
    <r>
      <rPr>
        <sz val="11"/>
        <rFont val="Calibri"/>
        <family val="2"/>
        <scheme val="minor"/>
      </rPr>
      <t>мінімальні вимоги:
- Процесор: AL21400 1.4 GHz 4 ядра
- Оперативна пам'ять (RAM): 1 GB
- Флеш-пам'ять: 512 MB
- Порти: 10 × 10/100/1000 Mbps LAN (1-й порт з PoE In)
- Операційна система: MikroTik RouterOS Level5
- Частоти: 2.4 GHz / 5 GHz
- Стандарти: IEEE 802.11 a/b/g/n/ac
- Швидкість підключення: 300 Mbps на 2.4 GHz / 1733 Mbps на 5 GHz
- Антени: 2 × 2.4 GHz / 5 GHz омнідіреціональні двохдіапазонні антени
- 2 × 5 GHz омнідіреціональні антени
- Посилення антени: 3 dBi на 2.4 GHz / 3 dBi на 5 GHz</t>
    </r>
  </si>
  <si>
    <r>
      <rPr>
        <b/>
        <sz val="11"/>
        <rFont val="Calibri"/>
        <family val="2"/>
        <scheme val="minor"/>
      </rPr>
      <t>Сервер,</t>
    </r>
    <r>
      <rPr>
        <sz val="11"/>
        <rFont val="Calibri"/>
        <family val="2"/>
        <scheme val="minor"/>
      </rPr>
      <t xml:space="preserve"> мінімальні вимоги:
1. Модель: Impression NetNavigator
- Процесор: 2 × Xeon Gold 6348 (по 12 ядер кожен)
- Оперативна пам'ять: 12 × 64GB (всього 768 GB)
- Сховище: 2 × 960 GB SSD + 6 × 12TB HDD
- Мережевий інтерфейс: SAS 9361-8i RAID контролер
- Розмір корпусу: 2U
- Блок живлення: 650W 80+ Bronze
або
2.</t>
    </r>
    <r>
      <rPr>
        <b/>
        <sz val="11"/>
        <rFont val="Calibri"/>
        <family val="2"/>
        <scheme val="minor"/>
      </rPr>
      <t xml:space="preserve"> Модель: DELL PE R750 </t>
    </r>
    <r>
      <rPr>
        <b/>
        <i/>
        <sz val="11"/>
        <color rgb="FFFF0000"/>
        <rFont val="Calibri"/>
        <family val="2"/>
        <scheme val="minor"/>
      </rPr>
      <t>(або еквівалент):</t>
    </r>
    <r>
      <rPr>
        <sz val="11"/>
        <rFont val="Calibri"/>
        <family val="2"/>
        <scheme val="minor"/>
      </rPr>
      <t xml:space="preserve">
- Процесор: Intel Xeon Gold 6348
- Оперативна пам'ять: 256 GB DDR4 ECC
- Сховище: 8 × 1.2 TB SSD
- Мережевий інтерфейс: Dual 10 GbE, 1x SFP+
- Розмір корпусу: 2U
- Блок живлення: Резервний 1600W PSUs
або
3. Модель: ARTLINE Business T81 (T81v27)
- Процесор: AMD EPYC 9654P (96 ядер, 2.4 - 3.7 GHz)
- Оперативна пам'ять: 256 GB DDR5-4800 ECC REG
- Сховище: 4 × SSD (2 × 3.84 TB, 2 × 1 TB)
- Мережевий інтерфейс: 2 × SFP28 25 Gb/s, 1 × RJ-45
- Розмір корпусу: 2U
- Блок живлення: 650W 80+ Gold PSUs</t>
    </r>
  </si>
  <si>
    <r>
      <rPr>
        <b/>
        <sz val="11"/>
        <rFont val="Calibri"/>
        <family val="2"/>
        <scheme val="minor"/>
      </rPr>
      <t>Server</t>
    </r>
    <r>
      <rPr>
        <sz val="11"/>
        <rFont val="Calibri"/>
        <family val="2"/>
        <scheme val="minor"/>
      </rPr>
      <t xml:space="preserve">, minimum requirements:
1. Model: Impression NetNavigator
- Processor: 2 × Xeon Gold 6348 (12 cores each)
- RAM: 12 × 64GB (768 GB total)
- Storage: 2 × 960 GB SSD + 6 × 12TB HDD
- Network Interface: SAS 9361-8i RAID controller
- Chassis Size: 2U
- Power Supply: 650W 80+ Bronze
or
2. </t>
    </r>
    <r>
      <rPr>
        <b/>
        <sz val="11"/>
        <rFont val="Calibri"/>
        <family val="2"/>
        <scheme val="minor"/>
      </rPr>
      <t>Model: DELL PE R750</t>
    </r>
    <r>
      <rPr>
        <b/>
        <i/>
        <sz val="11"/>
        <color rgb="FFFF0000"/>
        <rFont val="Calibri"/>
        <family val="2"/>
        <scheme val="minor"/>
      </rPr>
      <t xml:space="preserve"> (or equivalent):</t>
    </r>
    <r>
      <rPr>
        <sz val="11"/>
        <rFont val="Calibri"/>
        <family val="2"/>
        <scheme val="minor"/>
      </rPr>
      <t xml:space="preserve">
- Processor: Intel Xeon Gold 6348
- RAM: 256 GB DDR4 ECC
- Storage: 8 × 1.2 TB SSD
- Network Interface: Dual 10 GbE, 1x SFP+
- Chassis Size: 2U
- Power Supply: Redundant 1600W PSUs
or
3. Model: ARTLINE Business T81 (T81v27)
- Processor: AMD EPYC 9654P (96 cores, 2.4 - 3.7 GHz)
- RAM: 256 GB DDR5-4800 ECC REG
- Storage: 4 × SSD (2 × 3.84 TB, 2 × 1 TB)
- Network Interface: 2 × SFP28 25 Gb/s, 1 × RJ-45
- Chassis Size: 2U
- Power Supply: 650W 80+ Gold PSUs</t>
    </r>
  </si>
  <si>
    <r>
      <rPr>
        <b/>
        <sz val="11"/>
        <rFont val="Calibri"/>
        <family val="2"/>
        <scheme val="minor"/>
      </rPr>
      <t>Kingston SSD SSD 2.5" 960GB SATA A400</t>
    </r>
    <r>
      <rPr>
        <sz val="11"/>
        <rFont val="Calibri"/>
        <family val="2"/>
        <scheme val="minor"/>
      </rPr>
      <t xml:space="preserve">  </t>
    </r>
    <r>
      <rPr>
        <i/>
        <sz val="11"/>
        <color rgb="FFFF0000"/>
        <rFont val="Calibri"/>
        <family val="2"/>
        <scheme val="minor"/>
      </rPr>
      <t>(or equivalent):</t>
    </r>
    <r>
      <rPr>
        <sz val="11"/>
        <rFont val="Calibri"/>
        <family val="2"/>
        <scheme val="minor"/>
      </rPr>
      <t xml:space="preserve">
Kingston SXS2000/1000G 1TB External Portable SSD
- Interface: USB Type-C 3.2 Gen 2x2
- Read speed: 2000 MB/s
- Write speed: 2000 MB/s
- NAND: 3D
- Dimensions: 69.54 x 32.58 x 13.5 mm
- Body material: Metal + Plastic
- Includes rubber sleeve and 12-inch USB-C to USB-C cable
- Operating temperature range: from 0°C till 40°C
- Data storage temperature: from -20°C till 85°C</t>
    </r>
  </si>
  <si>
    <r>
      <rPr>
        <b/>
        <sz val="11"/>
        <rFont val="Calibri"/>
        <family val="2"/>
        <scheme val="minor"/>
      </rPr>
      <t xml:space="preserve">Накопичувач Kingston SSD 2.5" 960GB SATA A400  </t>
    </r>
    <r>
      <rPr>
        <i/>
        <sz val="11"/>
        <color rgb="FFFF0000"/>
        <rFont val="Calibri"/>
        <family val="2"/>
        <scheme val="minor"/>
      </rPr>
      <t>(або еквівалент):</t>
    </r>
    <r>
      <rPr>
        <sz val="11"/>
        <rFont val="Calibri"/>
        <family val="2"/>
        <scheme val="minor"/>
      </rPr>
      <t xml:space="preserve">
Kingston SXS2000/1000G 1TB External Portable SSD:
- Інтерфейс: USB Type-C 3.2 Gen 2x2
- Швидкість читання: 2000 MB/s
- Швидкість запису: 2000 MB/s
- Тип NAND: 3D
- Розміри: 69.54 x 32.58 x 13.5 мм
- Матеріал корпусу: Метал + пластик
- У комплекті: Руберова оболонка та 12-дюймовий кабель USB-C до USB-C
- Робочий температурний діапазон: від 0°C до 40°C
- Температура зберігання даних: від -20°C до 85°C</t>
    </r>
  </si>
  <si>
    <r>
      <rPr>
        <b/>
        <sz val="11"/>
        <rFont val="Calibri"/>
        <family val="2"/>
        <scheme val="minor"/>
      </rPr>
      <t>Kingston SSD 2.5" 960GB SATA DC600M</t>
    </r>
    <r>
      <rPr>
        <sz val="11"/>
        <rFont val="Calibri"/>
        <family val="2"/>
        <scheme val="minor"/>
      </rPr>
      <t xml:space="preserve"> </t>
    </r>
    <r>
      <rPr>
        <i/>
        <sz val="11"/>
        <color rgb="FFFF0000"/>
        <rFont val="Calibri"/>
        <family val="2"/>
        <scheme val="minor"/>
      </rPr>
      <t>(or equivalent):</t>
    </r>
    <r>
      <rPr>
        <sz val="11"/>
        <rFont val="Calibri"/>
        <family val="2"/>
        <scheme val="minor"/>
      </rPr>
      <t xml:space="preserve">
Kingston SXS2000/1000G 1TB External Portable SSD
Interface: USB Type-C 3.2 Gen 2x2
Read speed: 2000 MB/s
 Write speed: 2000 MB/s
NAND: 3D
Dimensions: 69.54 x 32.58 x 13.5 mm
Weight: 28.9 g
Body material: Metal + Plastic
Includes rubber sleeve and 12-inch USB-C to USB-C cable
Operating temperature range: 0°C40°C
Data storage temperature: -20°C85°C</t>
    </r>
  </si>
  <si>
    <r>
      <rPr>
        <b/>
        <sz val="11"/>
        <rFont val="Calibri"/>
        <family val="2"/>
        <scheme val="minor"/>
      </rPr>
      <t>Накопичувач Kingston SSD 2.5" 960GB SATA DC600M</t>
    </r>
    <r>
      <rPr>
        <b/>
        <i/>
        <sz val="11"/>
        <color rgb="FFFF0000"/>
        <rFont val="Calibri"/>
        <family val="2"/>
        <scheme val="minor"/>
      </rPr>
      <t xml:space="preserve"> </t>
    </r>
    <r>
      <rPr>
        <i/>
        <sz val="11"/>
        <color rgb="FFFF0000"/>
        <rFont val="Calibri"/>
        <family val="2"/>
        <scheme val="minor"/>
      </rPr>
      <t>(або еквівалент):</t>
    </r>
    <r>
      <rPr>
        <sz val="11"/>
        <rFont val="Calibri"/>
        <family val="2"/>
        <scheme val="minor"/>
      </rPr>
      <t xml:space="preserve">
Kingston SXS2000/1000G 1TB External Portable SSD:
Інтерфейс: USB Type-C 3.2 Gen 2x2
Швидкість читання: 2000 MB/s
Швидкість запису: 2000 MB/s
Тип NAND: 3D
Розміри: 69.54 x 32.58 x 13.5 мм
Вага: 28.9 г
Матеріал корпусу: Метал + пластик
У комплекті: Руберова оболонка та 12-дюймовий кабель USB-C до USB-C
Робочий температурний діапазон: від 0°C до 40°C
Температура зберігання даних: від -20°C до 85°C</t>
    </r>
  </si>
  <si>
    <t>DDP Kyiv| Київ</t>
  </si>
  <si>
    <r>
      <rPr>
        <b/>
        <sz val="14"/>
        <color rgb="FF000000"/>
        <rFont val="Calibri"/>
        <family val="2"/>
        <scheme val="minor"/>
      </rPr>
      <t>Core note 1:</t>
    </r>
    <r>
      <rPr>
        <sz val="14"/>
        <color rgb="FF000000"/>
        <rFont val="Calibri"/>
        <family val="2"/>
        <scheme val="minor"/>
      </rPr>
      <t xml:space="preserve"> Delivery destination - Kyiv; The contractual delivery address will be provided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Київ; Контрактна адреса доставки буде надана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request must be new and unused. / 
1•	Усі Товари, що пропонуються у відповідь на цей запит,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request.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цим запитом. Гарантійне покриття має бути дійсним для всіх Товарів протягом щонайменше дванадцять (12) місяців після доставки та приймання Товарів, якщо інше не зазначено в технічних специфікаціях.</t>
    </r>
  </si>
  <si>
    <r>
      <t>PFRU2-2025-</t>
    </r>
    <r>
      <rPr>
        <b/>
        <sz val="16"/>
        <color theme="1"/>
        <rFont val="Calibri"/>
        <family val="2"/>
        <scheme val="minor"/>
      </rPr>
      <t xml:space="preserve">540 </t>
    </r>
    <r>
      <rPr>
        <b/>
        <sz val="16"/>
        <rFont val="Calibri"/>
        <family val="2"/>
        <scheme val="minor"/>
      </rPr>
      <t>Procurement of IT equipment | PFRU2-2025-</t>
    </r>
    <r>
      <rPr>
        <b/>
        <sz val="16"/>
        <color theme="1"/>
        <rFont val="Calibri"/>
        <family val="2"/>
        <scheme val="minor"/>
      </rPr>
      <t>540</t>
    </r>
    <r>
      <rPr>
        <b/>
        <sz val="16"/>
        <color rgb="FFFF0000"/>
        <rFont val="Calibri"/>
        <family val="2"/>
        <scheme val="minor"/>
      </rPr>
      <t xml:space="preserve"> </t>
    </r>
    <r>
      <rPr>
        <b/>
        <sz val="16"/>
        <rFont val="Calibri"/>
        <family val="2"/>
        <scheme val="minor"/>
      </rPr>
      <t>Закупівля ІТ-обладнання
Volume 1 - Specification | Додаток 1 - Специфікація</t>
    </r>
  </si>
  <si>
    <t>Total amount VAT excl. |Загальна сума без ПДВ</t>
  </si>
  <si>
    <t>LOT 1 (Air contitioners) / ЛОТ 1 (Кондиціонери)</t>
  </si>
  <si>
    <t>LOT 2 (IT equipment) / ЛОТ 2 (IT обладнання)</t>
  </si>
  <si>
    <t>Unit Price, GBP excl. VAT
| 
Ціна за од-цю, Фунти Стерлінги без ПДВ</t>
  </si>
  <si>
    <t>Total Price, GBP excl. VAT
| 
Загальна ціна,  Фунти Стерлінги без ПДВ</t>
  </si>
  <si>
    <t>Subtotal for LOT 1,  GBP VAT excl. | Проміжний підсумок для ЛОТ 1,  Фунти Стерлінги без ПДВ</t>
  </si>
  <si>
    <t>Subtotal for LOT 2,  GBP VAT excl. | Проміжний підсумок для ЛОТ 2,  Фунти Стерлінги без ПДВ</t>
  </si>
  <si>
    <t>service | послуга</t>
  </si>
  <si>
    <t>GBP | Фунти Стергінги</t>
  </si>
  <si>
    <t>Air conditioner dismantling and installation services at the delivery address in Kyiv. The service price includes dismantling and installation for 2 air conditioners with a 5-meter duct line for each unit (materials and labor included), regardless of wall type or installation conditions.</t>
  </si>
  <si>
    <t>Послуги з демонтажу/монтажу кондиціонера за адресою доставки по м. Київ. У вартість послуги  включено демонтаж та монтаж 2-х кондиціонерів та монтаж траси довжиною не більше 5м (матеріали та роботи), не залежно від типу стін та умов монтажу.</t>
  </si>
  <si>
    <t>Set |  комплект</t>
  </si>
  <si>
    <t>Обладнання та витратні матеріалами для монтажу 3 кондиціонерів</t>
  </si>
  <si>
    <t>Equipment and consumable materials for the installation of 3 air conditioners.</t>
  </si>
  <si>
    <r>
      <rPr>
        <b/>
        <sz val="11"/>
        <color theme="1"/>
        <rFont val="Calibri"/>
        <family val="2"/>
        <scheme val="minor"/>
      </rPr>
      <t>Кондиціонер:</t>
    </r>
    <r>
      <rPr>
        <sz val="11"/>
        <color theme="1"/>
        <rFont val="Calibri"/>
        <charset val="134"/>
        <scheme val="minor"/>
      </rPr>
      <t xml:space="preserve">
- Потужність охолодження: щонайменше 5 - 7 кВт
- Потужність обігріву: щонайменше 3.1 - 4.0 кВт
- Площа кімнати: до 70 m2
- Робочий діапазон: від -15°C до 48°C (охолодження), від -15°C до 24°C (обігрів)
- Тип компресора: Інвертор (DC Inverter)
- Холодоагент: R32 (екологічно чистий)
- Об'єм повітря: 450-650 м³/год
- Режими роботи: Охолодження, обігрів, осушення, вентилятор
- Розміри (внутрішній блок): близько 870 мм x 295 мм x 194 мм
- Розміри (зовнішній блок): близько 780 мм x 550 мм x 320 мм</t>
    </r>
  </si>
  <si>
    <r>
      <t xml:space="preserve"> </t>
    </r>
    <r>
      <rPr>
        <b/>
        <sz val="11"/>
        <rFont val="Calibri"/>
        <family val="2"/>
        <scheme val="minor"/>
      </rPr>
      <t>Air Conditioner:</t>
    </r>
    <r>
      <rPr>
        <sz val="11"/>
        <rFont val="Calibri"/>
        <family val="2"/>
        <scheme val="minor"/>
      </rPr>
      <t xml:space="preserve">
- Cooling Capacity: at least 5 - 7 kW
- Heating Capacity: at least 3.1 - 4.0 kW
- Room size: up to 70 m²
- Operating Range: -15°C to 48°C (cooling), -15°C to 24°C (heating)
- Compressor Type: Inverter (DC Inverter)
- Refrigerant: R32 (Eco-friendly)
- Airflow Volume: 450-650 m³/h
- Operating Modes: Cooling, Heating, Dry, Fan
- Dimensions (Indoor Unit): around 870 mm x 295 mm x 194 mm
- Dimensions (Outdoor Unit): around 780 mm x 550 mm x 320 mm</t>
    </r>
  </si>
  <si>
    <r>
      <rPr>
        <b/>
        <sz val="11"/>
        <rFont val="Calibri"/>
        <family val="2"/>
        <scheme val="minor"/>
      </rPr>
      <t>Ноутбук зі встановленим Windows та Microsoft Office,</t>
    </r>
    <r>
      <rPr>
        <sz val="11"/>
        <rFont val="Calibri"/>
        <family val="2"/>
        <scheme val="minor"/>
      </rPr>
      <t xml:space="preserve"> мінімальні вимоги:
- Процесор: 8-ядерний процесор
- Оперативна пам'ять (RAM): 8 GB DDR5
- Накопичувач: 512 GB SSD
- Дисплей: щонайменше 15.6" Full HD (1920x1080), антибліковий
- Графіка: Intel UHD Graphics або Intel Iris Xe Graphics
- Операційна система: Windows 11 Pro
- LTSC Standard 2024</t>
    </r>
  </si>
  <si>
    <r>
      <rPr>
        <b/>
        <sz val="11"/>
        <rFont val="Calibri"/>
        <family val="2"/>
        <scheme val="minor"/>
      </rPr>
      <t xml:space="preserve">Laptop with installed Windows and Microsoft Office, </t>
    </r>
    <r>
      <rPr>
        <sz val="11"/>
        <rFont val="Calibri"/>
        <family val="2"/>
        <scheme val="minor"/>
      </rPr>
      <t>minimum requirements:
- Processor: 8-core processor
- RAM: 8 GB DDR5
- Storage: 512 GB SSD
- Display: at least 15.6" Full HD (1920x1080), Anti-glare
- Graphics: Intel UHD Graphics or Intel Iris Xe Graphics
- Operating System: Windows 11 Pro
- LTSC Standard 2024</t>
    </r>
  </si>
  <si>
    <r>
      <rPr>
        <b/>
        <sz val="11"/>
        <rFont val="Calibri"/>
        <family val="2"/>
        <scheme val="minor"/>
      </rPr>
      <t>Зарядна станція:</t>
    </r>
    <r>
      <rPr>
        <sz val="11"/>
        <rFont val="Calibri"/>
        <family val="2"/>
        <scheme val="minor"/>
      </rPr>
      <t xml:space="preserve">
- Аккумулятор: 3840 Вт год
- Ресурс зарядів: до 3000 циклів
- Потужність (номінальна): 6000 Вт
- Потужність (максимальна): 9000 Вт
- Тип акумулятора: LiFePO4
- Тип розеток: Type F (EU)
- Кількість розеток: 5
- Напруга (вихід): 120 В, 240 В
- Мобільна</t>
    </r>
  </si>
  <si>
    <r>
      <rPr>
        <b/>
        <sz val="11"/>
        <rFont val="Calibri"/>
        <family val="2"/>
        <scheme val="minor"/>
      </rPr>
      <t>Charging Station:</t>
    </r>
    <r>
      <rPr>
        <sz val="11"/>
        <rFont val="Calibri"/>
        <family val="2"/>
        <scheme val="minor"/>
      </rPr>
      <t xml:space="preserve">
- Battery capacity: 3840 Wh
- Charge cycle life: Up to 3000 cycles
- Nominal power: 6000 W
- Maximum power: 9000 W
- Battery type: LiFePO4
- Socket type: Type F (EU)
- Number of sockets: 5
- Output voltage: 120 V, 240 V
- Portable charging station</t>
    </r>
  </si>
  <si>
    <r>
      <rPr>
        <b/>
        <sz val="11"/>
        <rFont val="Calibri"/>
        <family val="2"/>
        <scheme val="minor"/>
      </rPr>
      <t>Звуковий комплект (2 акустичні системи з зарядкою + 2 стаціонарні акустичні системи + мікшерний пульт + мікрофони),</t>
    </r>
    <r>
      <rPr>
        <sz val="11"/>
        <rFont val="Calibri"/>
        <family val="2"/>
        <scheme val="minor"/>
      </rPr>
      <t xml:space="preserve"> мінімальні вимоги:
1. Акустичні системи (з зарядкою):
- Бренди: Electrovoice або Sennheiser або JBL або аналогічні
- Кількість: 2
- Особливості: Заряджувані
- У комплекті: Кронштейни для акустичних систем. Потрібні підлогові підставки
2. Акустичні системи (стаціонарні):
- Бренди: Electrovoice або Sennheiser або JBL або аналогічні
- Кількість: 2
- У комплекті: Кронштейни для акустичних систем. Потрібні підлогові підставки
3. Мікшерний пульт:
- Бренди: Dinacord або аналогічні
- Канали: 8 або 16 каналів
- Особливості: Стандартний аудіо мікшер
4. Мікрофони:
- Кількість: 2 радіо мікрофони або 2 проводні мікрофони (Sure або Sennheiser)
- Особливості: Підключення для мікрофонів</t>
    </r>
  </si>
  <si>
    <r>
      <rPr>
        <b/>
        <sz val="11"/>
        <rFont val="Calibri"/>
        <family val="2"/>
        <scheme val="minor"/>
      </rPr>
      <t>Sound Set (2 rechargeable speakers + 2 stationary speakers + mixing console + microphones)</t>
    </r>
    <r>
      <rPr>
        <sz val="11"/>
        <rFont val="Calibri"/>
        <family val="2"/>
        <scheme val="minor"/>
      </rPr>
      <t>, minimum requirements:
1. Speakers (Rechargeable):
- Brands: Electrovoice or Sennheiser or JBL or analogue
- Quantity: 2
- Features: Rechargeable
- Includes: Speaker floor stands.
2. Speakers (Stationary):
- Brands: Electrovoice or Sennheiser or JBL or analogue
- Quantity: 2
- Includes: Speaker floor stands
3. Mixing Console:
- Brands: Dinacord or analogue
- Channels: 8 or 16 channels
- Features: Standard audio mixing
4. Microphones:
- Quantity: 2 radio microphones or 2 corded microphones (Sure or Sennheiser)
- Features: Switching capability for microphones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</si>
</sst>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sz val="11"/>
      <color theme="0"/>
      <name val="Arial"/>
      <family val="2"/>
    </font>
    <font>
      <sz val="10"/>
      <color theme="1"/>
      <name val="Arial"/>
      <family val="2"/>
    </font>
    <font>
      <b/>
      <sz val="16"/>
      <color rgb="FFFF0000"/>
      <name val="Calibri"/>
      <family val="2"/>
      <scheme val="minor"/>
    </font>
    <font>
      <sz val="11"/>
      <name val="Calibri"/>
      <family val="2"/>
      <scheme val="minor"/>
    </font>
    <font>
      <b/>
      <sz val="11"/>
      <name val="Calibri"/>
      <family val="2"/>
      <scheme val="minor"/>
    </font>
    <font>
      <b/>
      <i/>
      <sz val="11"/>
      <color rgb="FFFF0000"/>
      <name val="Calibri"/>
      <family val="2"/>
      <scheme val="minor"/>
    </font>
    <font>
      <i/>
      <sz val="11"/>
      <color rgb="FFFF0000"/>
      <name val="Calibri"/>
      <family val="2"/>
      <scheme val="minor"/>
    </font>
    <font>
      <sz val="11"/>
      <color theme="1"/>
      <name val="Calibri"/>
      <family val="2"/>
      <charset val="204"/>
      <scheme val="minor"/>
    </font>
    <font>
      <sz val="10"/>
      <name val="Arial"/>
      <family val="2"/>
    </font>
    <font>
      <b/>
      <sz val="16"/>
      <color theme="1"/>
      <name val="Calibri"/>
      <family val="2"/>
      <scheme val="minor"/>
    </font>
  </fonts>
  <fills count="8">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249977111117893"/>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right/>
      <top/>
      <bottom style="medium">
        <color indexed="64"/>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auto="1"/>
      </left>
      <right style="thin">
        <color auto="1"/>
      </right>
      <top style="medium">
        <color indexed="64"/>
      </top>
      <bottom style="thin">
        <color indexed="64"/>
      </bottom>
      <diagonal/>
    </border>
    <border>
      <left/>
      <right style="thin">
        <color auto="1"/>
      </right>
      <top style="medium">
        <color indexed="64"/>
      </top>
      <bottom style="thin">
        <color indexed="64"/>
      </bottom>
      <diagonal/>
    </border>
  </borders>
  <cellStyleXfs count="8">
    <xf numFmtId="0" fontId="0" fillId="0" borderId="0"/>
    <xf numFmtId="164" fontId="1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 fillId="0" borderId="0"/>
    <xf numFmtId="0" fontId="5" fillId="0" borderId="0"/>
    <xf numFmtId="164" fontId="5" fillId="0" borderId="0" applyFont="0" applyFill="0" applyBorder="0" applyAlignment="0" applyProtection="0"/>
    <xf numFmtId="0" fontId="35" fillId="0" borderId="0"/>
  </cellStyleXfs>
  <cellXfs count="126">
    <xf numFmtId="0" fontId="0" fillId="0" borderId="0" xfId="0"/>
    <xf numFmtId="0" fontId="8" fillId="0" borderId="0" xfId="0" applyFont="1" applyAlignment="1">
      <alignment horizontal="center" vertical="center"/>
    </xf>
    <xf numFmtId="0" fontId="9"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horizontal="center" vertical="center" wrapText="1"/>
    </xf>
    <xf numFmtId="0" fontId="0" fillId="0" borderId="1" xfId="0" applyBorder="1"/>
    <xf numFmtId="164" fontId="9"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5" fillId="5" borderId="1" xfId="0" applyFont="1" applyFill="1" applyBorder="1" applyAlignment="1">
      <alignment horizontal="center" vertical="center"/>
    </xf>
    <xf numFmtId="4" fontId="17" fillId="0" borderId="0" xfId="0" applyNumberFormat="1" applyFont="1"/>
    <xf numFmtId="4" fontId="15" fillId="0" borderId="1" xfId="0" applyNumberFormat="1" applyFont="1" applyBorder="1"/>
    <xf numFmtId="0" fontId="6" fillId="0" borderId="0" xfId="0" applyFont="1"/>
    <xf numFmtId="0" fontId="6" fillId="0" borderId="1" xfId="0" applyFont="1" applyBorder="1" applyAlignment="1">
      <alignment wrapText="1"/>
    </xf>
    <xf numFmtId="0" fontId="6" fillId="0" borderId="1" xfId="0" applyFont="1" applyBorder="1"/>
    <xf numFmtId="0" fontId="6" fillId="0" borderId="1" xfId="0" applyFont="1" applyBorder="1" applyAlignment="1">
      <alignment vertical="center" wrapText="1"/>
    </xf>
    <xf numFmtId="0" fontId="9" fillId="0" borderId="12" xfId="0" applyFont="1" applyBorder="1" applyAlignment="1">
      <alignment vertical="top"/>
    </xf>
    <xf numFmtId="0" fontId="9" fillId="0" borderId="18" xfId="0" applyFont="1" applyBorder="1" applyAlignment="1">
      <alignment vertical="top"/>
    </xf>
    <xf numFmtId="0" fontId="9" fillId="0" borderId="19" xfId="0" applyFont="1" applyBorder="1" applyAlignment="1">
      <alignment vertical="top"/>
    </xf>
    <xf numFmtId="0" fontId="5" fillId="3" borderId="1" xfId="0" applyFont="1" applyFill="1" applyBorder="1" applyAlignment="1">
      <alignment horizontal="left" vertical="top" wrapText="1"/>
    </xf>
    <xf numFmtId="2" fontId="19" fillId="3" borderId="1" xfId="1" applyNumberFormat="1" applyFont="1" applyFill="1" applyBorder="1" applyAlignment="1">
      <alignment horizontal="center" vertical="center"/>
    </xf>
    <xf numFmtId="0" fontId="16" fillId="3"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13" fillId="3" borderId="18" xfId="0" applyFont="1" applyFill="1" applyBorder="1" applyAlignment="1">
      <alignment horizontal="centerContinuous" vertical="center" wrapText="1"/>
    </xf>
    <xf numFmtId="0" fontId="10" fillId="3" borderId="0" xfId="0" applyFont="1" applyFill="1" applyAlignment="1">
      <alignment horizontal="centerContinuous" vertical="center"/>
    </xf>
    <xf numFmtId="0" fontId="13" fillId="3" borderId="0" xfId="0" applyFont="1" applyFill="1" applyAlignment="1">
      <alignment horizontal="centerContinuous"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7" xfId="0" applyFont="1" applyFill="1" applyBorder="1" applyAlignment="1">
      <alignment horizontal="center" vertical="center" wrapText="1"/>
    </xf>
    <xf numFmtId="164" fontId="12" fillId="2" borderId="26" xfId="1" applyFont="1" applyFill="1" applyBorder="1" applyAlignment="1">
      <alignment horizontal="center" vertical="center" wrapText="1"/>
    </xf>
    <xf numFmtId="164" fontId="12" fillId="2" borderId="27" xfId="1" applyFont="1" applyFill="1" applyBorder="1" applyAlignment="1">
      <alignment horizontal="center" vertical="center" wrapText="1"/>
    </xf>
    <xf numFmtId="2" fontId="19" fillId="3" borderId="21" xfId="1" applyNumberFormat="1" applyFont="1" applyFill="1" applyBorder="1" applyAlignment="1">
      <alignment horizontal="center" vertical="center"/>
    </xf>
    <xf numFmtId="0" fontId="20" fillId="4" borderId="13"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16" fillId="3" borderId="31" xfId="0" applyFont="1" applyFill="1" applyBorder="1" applyAlignment="1">
      <alignment horizontal="left" vertical="top" wrapText="1"/>
    </xf>
    <xf numFmtId="0" fontId="5" fillId="3" borderId="31" xfId="0" applyFont="1" applyFill="1" applyBorder="1" applyAlignment="1">
      <alignment horizontal="left" vertical="top" wrapText="1"/>
    </xf>
    <xf numFmtId="0" fontId="5" fillId="3" borderId="31" xfId="0" applyFont="1" applyFill="1" applyBorder="1" applyAlignment="1">
      <alignment horizontal="center" vertical="center" wrapText="1"/>
    </xf>
    <xf numFmtId="2" fontId="19" fillId="3" borderId="31" xfId="1" applyNumberFormat="1" applyFont="1" applyFill="1" applyBorder="1" applyAlignment="1">
      <alignment horizontal="center" vertical="center"/>
    </xf>
    <xf numFmtId="2" fontId="19" fillId="3" borderId="32" xfId="1" applyNumberFormat="1" applyFont="1" applyFill="1" applyBorder="1" applyAlignment="1">
      <alignment horizontal="center" vertical="center"/>
    </xf>
    <xf numFmtId="0" fontId="29" fillId="0" borderId="1" xfId="0" applyFont="1" applyBorder="1" applyAlignment="1">
      <alignment horizontal="center" vertical="center" wrapText="1"/>
    </xf>
    <xf numFmtId="0" fontId="31" fillId="0" borderId="1" xfId="0" applyFont="1" applyBorder="1" applyAlignment="1">
      <alignment vertical="top" wrapText="1"/>
    </xf>
    <xf numFmtId="0" fontId="31" fillId="0" borderId="9" xfId="0" applyFont="1" applyBorder="1" applyAlignment="1">
      <alignment vertical="top" wrapText="1"/>
    </xf>
    <xf numFmtId="0" fontId="31" fillId="3" borderId="1" xfId="0" applyFont="1" applyFill="1" applyBorder="1" applyAlignment="1">
      <alignment vertical="top" wrapText="1"/>
    </xf>
    <xf numFmtId="0" fontId="4" fillId="0" borderId="9" xfId="0" applyFont="1" applyBorder="1" applyAlignment="1">
      <alignment vertical="top" wrapText="1"/>
    </xf>
    <xf numFmtId="0" fontId="4" fillId="0" borderId="1" xfId="0" applyFont="1" applyBorder="1" applyAlignment="1">
      <alignment vertical="top" wrapText="1"/>
    </xf>
    <xf numFmtId="0" fontId="28" fillId="2" borderId="28" xfId="0" applyFont="1" applyFill="1" applyBorder="1" applyAlignment="1">
      <alignment horizontal="center" vertical="center" wrapText="1"/>
    </xf>
    <xf numFmtId="0" fontId="36" fillId="0" borderId="1" xfId="7" applyFont="1" applyBorder="1" applyAlignment="1">
      <alignment horizontal="center" vertical="center" wrapText="1"/>
    </xf>
    <xf numFmtId="0" fontId="31" fillId="0" borderId="31" xfId="0" applyFont="1" applyBorder="1" applyAlignment="1">
      <alignment vertical="top" wrapText="1"/>
    </xf>
    <xf numFmtId="0" fontId="31" fillId="0" borderId="33" xfId="0" applyFont="1" applyBorder="1" applyAlignment="1">
      <alignment vertical="top" wrapText="1"/>
    </xf>
    <xf numFmtId="0" fontId="29" fillId="0" borderId="31" xfId="0" applyFont="1" applyBorder="1" applyAlignment="1">
      <alignment horizontal="center" vertical="center" wrapText="1"/>
    </xf>
    <xf numFmtId="0" fontId="36" fillId="0" borderId="31" xfId="7" applyFont="1" applyBorder="1" applyAlignment="1">
      <alignment horizontal="center" vertical="center" wrapText="1"/>
    </xf>
    <xf numFmtId="2" fontId="19" fillId="3" borderId="15" xfId="1" applyNumberFormat="1" applyFont="1" applyFill="1" applyBorder="1" applyAlignment="1">
      <alignment horizontal="center" vertical="center"/>
    </xf>
    <xf numFmtId="2" fontId="18" fillId="2" borderId="34" xfId="1" applyNumberFormat="1" applyFont="1" applyFill="1" applyBorder="1" applyAlignment="1">
      <alignment horizontal="center" vertical="center"/>
    </xf>
    <xf numFmtId="2" fontId="18" fillId="7" borderId="34" xfId="1" applyNumberFormat="1" applyFont="1" applyFill="1" applyBorder="1" applyAlignment="1">
      <alignment horizontal="center" vertical="center"/>
    </xf>
    <xf numFmtId="0" fontId="28" fillId="2"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2" fontId="18" fillId="2" borderId="41" xfId="1" applyNumberFormat="1" applyFont="1" applyFill="1" applyBorder="1" applyAlignment="1">
      <alignment horizontal="center" vertical="center"/>
    </xf>
    <xf numFmtId="0" fontId="20" fillId="4" borderId="42" xfId="0" applyFont="1" applyFill="1" applyBorder="1" applyAlignment="1">
      <alignment horizontal="center" vertical="center" wrapText="1"/>
    </xf>
    <xf numFmtId="2" fontId="19" fillId="3" borderId="43" xfId="1" applyNumberFormat="1" applyFont="1" applyFill="1" applyBorder="1" applyAlignment="1">
      <alignment horizontal="center" vertical="center"/>
    </xf>
    <xf numFmtId="0" fontId="3" fillId="0" borderId="1" xfId="0" applyFont="1" applyBorder="1" applyAlignment="1">
      <alignment vertical="top" wrapText="1"/>
    </xf>
    <xf numFmtId="0" fontId="31" fillId="3" borderId="1"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36" fillId="0" borderId="33" xfId="7" applyFont="1" applyBorder="1" applyAlignment="1">
      <alignment horizontal="center" vertical="center" wrapText="1"/>
    </xf>
    <xf numFmtId="0" fontId="16" fillId="3" borderId="6"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3" borderId="33" xfId="0" applyFont="1" applyFill="1" applyBorder="1" applyAlignment="1">
      <alignment horizontal="center" vertical="center" wrapText="1"/>
    </xf>
    <xf numFmtId="2" fontId="19" fillId="3" borderId="33" xfId="1" applyNumberFormat="1" applyFont="1" applyFill="1" applyBorder="1" applyAlignment="1">
      <alignment horizontal="center" vertical="center"/>
    </xf>
    <xf numFmtId="0" fontId="20" fillId="4" borderId="44" xfId="0" applyFont="1" applyFill="1" applyBorder="1" applyAlignment="1">
      <alignment horizontal="center" vertical="center" wrapText="1"/>
    </xf>
    <xf numFmtId="0" fontId="31" fillId="3" borderId="45" xfId="0" applyFont="1" applyFill="1" applyBorder="1" applyAlignment="1">
      <alignment vertical="top" wrapText="1"/>
    </xf>
    <xf numFmtId="0" fontId="3" fillId="0" borderId="45" xfId="0" applyFont="1" applyBorder="1" applyAlignment="1">
      <alignment vertical="top" wrapText="1"/>
    </xf>
    <xf numFmtId="0" fontId="29" fillId="0" borderId="45" xfId="0" applyFont="1" applyBorder="1" applyAlignment="1">
      <alignment horizontal="center" vertical="center" wrapText="1"/>
    </xf>
    <xf numFmtId="0" fontId="36" fillId="0" borderId="45" xfId="7" applyFont="1" applyBorder="1" applyAlignment="1">
      <alignment horizontal="center" vertical="center" wrapText="1"/>
    </xf>
    <xf numFmtId="0" fontId="16" fillId="3" borderId="46" xfId="0" applyFont="1" applyFill="1" applyBorder="1" applyAlignment="1">
      <alignment horizontal="left" vertical="top" wrapText="1"/>
    </xf>
    <xf numFmtId="0" fontId="5" fillId="3" borderId="45" xfId="0" applyFont="1" applyFill="1" applyBorder="1" applyAlignment="1">
      <alignment horizontal="left" vertical="top" wrapText="1"/>
    </xf>
    <xf numFmtId="0" fontId="5" fillId="3" borderId="45" xfId="0" applyFont="1" applyFill="1" applyBorder="1" applyAlignment="1">
      <alignment horizontal="center" vertical="center" wrapText="1"/>
    </xf>
    <xf numFmtId="2" fontId="19" fillId="3" borderId="45" xfId="1" applyNumberFormat="1" applyFont="1" applyFill="1" applyBorder="1" applyAlignment="1">
      <alignment horizontal="center" vertical="center"/>
    </xf>
    <xf numFmtId="0" fontId="31" fillId="3" borderId="31" xfId="0" applyFont="1" applyFill="1" applyBorder="1" applyAlignment="1">
      <alignment vertical="top" wrapText="1"/>
    </xf>
    <xf numFmtId="0" fontId="2" fillId="0" borderId="31" xfId="0" applyFont="1" applyBorder="1" applyAlignment="1">
      <alignment vertical="top" wrapText="1"/>
    </xf>
    <xf numFmtId="0" fontId="22" fillId="3" borderId="1" xfId="5" applyFont="1" applyFill="1" applyBorder="1" applyAlignment="1">
      <alignment horizontal="center" vertical="center"/>
    </xf>
    <xf numFmtId="0" fontId="22" fillId="3" borderId="21" xfId="5" applyFont="1" applyFill="1" applyBorder="1" applyAlignment="1">
      <alignment horizontal="center" vertical="center"/>
    </xf>
    <xf numFmtId="0" fontId="22" fillId="3" borderId="1" xfId="5" applyFont="1" applyFill="1" applyBorder="1" applyAlignment="1">
      <alignment horizontal="center" vertical="center" wrapText="1"/>
    </xf>
    <xf numFmtId="0" fontId="22" fillId="3" borderId="21" xfId="5" applyFont="1" applyFill="1" applyBorder="1" applyAlignment="1">
      <alignment horizontal="center" vertical="center" wrapText="1"/>
    </xf>
    <xf numFmtId="0" fontId="9" fillId="0" borderId="9" xfId="0" applyFont="1" applyBorder="1" applyAlignment="1">
      <alignment horizontal="center" vertical="top"/>
    </xf>
    <xf numFmtId="0" fontId="9" fillId="0" borderId="15" xfId="0" applyFont="1" applyBorder="1" applyAlignment="1">
      <alignment horizontal="center" vertical="top"/>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24" fillId="0" borderId="16" xfId="5" applyFont="1" applyBorder="1" applyAlignment="1">
      <alignment horizontal="left" vertical="top" wrapText="1"/>
    </xf>
    <xf numFmtId="0" fontId="24" fillId="0" borderId="3" xfId="5" applyFont="1" applyBorder="1" applyAlignment="1">
      <alignment horizontal="left" vertical="top" wrapText="1"/>
    </xf>
    <xf numFmtId="0" fontId="24" fillId="0" borderId="17" xfId="5" applyFont="1" applyBorder="1" applyAlignment="1">
      <alignment horizontal="left" vertical="top" wrapText="1"/>
    </xf>
    <xf numFmtId="0" fontId="18" fillId="2" borderId="14" xfId="5" applyFont="1" applyFill="1" applyBorder="1" applyAlignment="1">
      <alignment horizontal="right" vertical="top"/>
    </xf>
    <xf numFmtId="0" fontId="18" fillId="2" borderId="8" xfId="5" applyFont="1" applyFill="1" applyBorder="1" applyAlignment="1">
      <alignment horizontal="right" vertical="top"/>
    </xf>
    <xf numFmtId="0" fontId="18" fillId="2" borderId="20" xfId="5" applyFont="1" applyFill="1" applyBorder="1" applyAlignment="1">
      <alignment horizontal="right" vertical="top"/>
    </xf>
    <xf numFmtId="0" fontId="25" fillId="3" borderId="1" xfId="5" applyFont="1" applyFill="1" applyBorder="1" applyAlignment="1">
      <alignment horizontal="center" vertical="center" wrapText="1"/>
    </xf>
    <xf numFmtId="0" fontId="25" fillId="3" borderId="21" xfId="5" applyFont="1" applyFill="1" applyBorder="1" applyAlignment="1">
      <alignment horizontal="center" vertical="center" wrapText="1"/>
    </xf>
    <xf numFmtId="0" fontId="15" fillId="6" borderId="40" xfId="0" applyFont="1" applyFill="1" applyBorder="1" applyAlignment="1">
      <alignment horizontal="center" vertical="center" wrapText="1"/>
    </xf>
    <xf numFmtId="0" fontId="15" fillId="6" borderId="35" xfId="0" applyFont="1" applyFill="1" applyBorder="1" applyAlignment="1">
      <alignment horizontal="center" vertical="center" wrapText="1"/>
    </xf>
    <xf numFmtId="0" fontId="15" fillId="6" borderId="37" xfId="0" applyFont="1" applyFill="1" applyBorder="1" applyAlignment="1">
      <alignment horizontal="center" vertical="center" wrapText="1"/>
    </xf>
    <xf numFmtId="39" fontId="18" fillId="7" borderId="13" xfId="1" applyNumberFormat="1" applyFont="1" applyFill="1" applyBorder="1" applyAlignment="1">
      <alignment horizontal="right" vertical="center" wrapText="1"/>
    </xf>
    <xf numFmtId="39" fontId="18" fillId="7" borderId="7" xfId="1" applyNumberFormat="1" applyFont="1" applyFill="1" applyBorder="1" applyAlignment="1">
      <alignment horizontal="right" vertical="center"/>
    </xf>
    <xf numFmtId="39" fontId="18" fillId="2" borderId="38" xfId="1" applyNumberFormat="1" applyFont="1" applyFill="1" applyBorder="1" applyAlignment="1">
      <alignment horizontal="right" vertical="center" wrapText="1"/>
    </xf>
    <xf numFmtId="39" fontId="18" fillId="2" borderId="36" xfId="1" applyNumberFormat="1" applyFont="1" applyFill="1" applyBorder="1" applyAlignment="1">
      <alignment horizontal="right" vertical="center" wrapText="1"/>
    </xf>
    <xf numFmtId="39" fontId="18" fillId="2" borderId="39" xfId="1" applyNumberFormat="1" applyFont="1" applyFill="1" applyBorder="1" applyAlignment="1">
      <alignment horizontal="right" vertical="center" wrapText="1"/>
    </xf>
    <xf numFmtId="0" fontId="15" fillId="6" borderId="29"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5" fillId="6" borderId="27" xfId="0" applyFont="1" applyFill="1" applyBorder="1" applyAlignment="1">
      <alignment horizontal="center" vertical="center" wrapText="1"/>
    </xf>
    <xf numFmtId="39" fontId="18" fillId="2" borderId="13" xfId="1" applyNumberFormat="1" applyFont="1" applyFill="1" applyBorder="1" applyAlignment="1">
      <alignment horizontal="right" vertical="center" wrapText="1"/>
    </xf>
    <xf numFmtId="39" fontId="18" fillId="2" borderId="7" xfId="1" applyNumberFormat="1" applyFont="1" applyFill="1" applyBorder="1" applyAlignment="1">
      <alignment horizontal="right" vertical="center"/>
    </xf>
    <xf numFmtId="0" fontId="23" fillId="0" borderId="22" xfId="5" applyFont="1" applyBorder="1" applyAlignment="1">
      <alignment horizontal="left" vertical="center" wrapText="1"/>
    </xf>
    <xf numFmtId="0" fontId="23" fillId="0" borderId="23" xfId="5" applyFont="1" applyBorder="1" applyAlignment="1">
      <alignment horizontal="left" vertical="center" wrapText="1"/>
    </xf>
    <xf numFmtId="0" fontId="23" fillId="0" borderId="24" xfId="5" applyFont="1" applyBorder="1" applyAlignment="1">
      <alignment horizontal="left" vertical="center" wrapText="1"/>
    </xf>
    <xf numFmtId="0" fontId="22" fillId="3" borderId="18"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25" fillId="3" borderId="18" xfId="5" applyFont="1" applyFill="1" applyBorder="1" applyAlignment="1">
      <alignment horizontal="right" vertical="center" wrapText="1"/>
    </xf>
    <xf numFmtId="0" fontId="25" fillId="3" borderId="0" xfId="5" applyFont="1" applyFill="1" applyAlignment="1">
      <alignment horizontal="right" vertical="center" wrapText="1"/>
    </xf>
    <xf numFmtId="0" fontId="25" fillId="3" borderId="6" xfId="5" applyFont="1" applyFill="1" applyBorder="1" applyAlignment="1">
      <alignment horizontal="right" vertical="center" wrapText="1"/>
    </xf>
    <xf numFmtId="0" fontId="22" fillId="3" borderId="18" xfId="5" applyFont="1" applyFill="1" applyBorder="1" applyAlignment="1">
      <alignment horizontal="right" vertical="center"/>
    </xf>
    <xf numFmtId="0" fontId="22" fillId="3" borderId="0" xfId="5" applyFont="1" applyFill="1" applyAlignment="1">
      <alignment horizontal="right" vertical="center"/>
    </xf>
    <xf numFmtId="0" fontId="22" fillId="3" borderId="6" xfId="5" applyFont="1" applyFill="1" applyBorder="1" applyAlignment="1">
      <alignment horizontal="right" vertical="center"/>
    </xf>
    <xf numFmtId="0" fontId="22" fillId="3" borderId="13" xfId="5" applyFont="1" applyFill="1" applyBorder="1" applyAlignment="1">
      <alignment horizontal="right" vertical="center" wrapText="1"/>
    </xf>
    <xf numFmtId="0" fontId="22" fillId="3" borderId="7" xfId="5" applyFont="1" applyFill="1" applyBorder="1" applyAlignment="1">
      <alignment horizontal="right" vertical="center" wrapText="1"/>
    </xf>
    <xf numFmtId="0" fontId="22" fillId="3" borderId="5" xfId="5" applyFont="1" applyFill="1" applyBorder="1" applyAlignment="1">
      <alignment horizontal="right" vertical="center" wrapText="1"/>
    </xf>
    <xf numFmtId="0" fontId="6"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8">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Normal 6" xfId="7" xr:uid="{CF79DA68-D5E1-4062-8E70-737DD9E41288}"/>
    <cellStyle name="Гіперпосилання 2" xfId="3" xr:uid="{00000000-0005-0000-0000-000002000000}"/>
  </cellStyles>
  <dxfs count="0"/>
  <tableStyles count="0" defaultTableStyle="TableStyleMedium2" defaultPivotStyle="PivotStyleLight16"/>
  <colors>
    <mruColors>
      <color rgb="FF6666FF"/>
      <color rgb="FF0000FF"/>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23</xdr:row>
      <xdr:rowOff>0</xdr:rowOff>
    </xdr:from>
    <xdr:to>
      <xdr:col>7</xdr:col>
      <xdr:colOff>304800</xdr:colOff>
      <xdr:row>24</xdr:row>
      <xdr:rowOff>123058</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23</xdr:row>
      <xdr:rowOff>0</xdr:rowOff>
    </xdr:from>
    <xdr:to>
      <xdr:col>7</xdr:col>
      <xdr:colOff>304800</xdr:colOff>
      <xdr:row>24</xdr:row>
      <xdr:rowOff>123058</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9"/>
  <sheetViews>
    <sheetView tabSelected="1" topLeftCell="A20" zoomScale="85" zoomScaleNormal="85" zoomScaleSheetLayoutView="85" zoomScalePageLayoutView="55" workbookViewId="0">
      <selection activeCell="C5" sqref="C5"/>
    </sheetView>
  </sheetViews>
  <sheetFormatPr defaultColWidth="9.08984375" defaultRowHeight="13"/>
  <cols>
    <col min="1" max="1" width="5.6328125" style="2" customWidth="1"/>
    <col min="2" max="2" width="60.6328125" style="3" customWidth="1"/>
    <col min="3" max="3" width="61" style="3" customWidth="1"/>
    <col min="4" max="4" width="12.26953125" style="3" customWidth="1"/>
    <col min="5" max="5" width="30.6328125" style="4" customWidth="1"/>
    <col min="6" max="6" width="37.6328125" style="2" customWidth="1"/>
    <col min="7" max="7" width="60.6328125" style="2" customWidth="1"/>
    <col min="8" max="8" width="25.6328125" style="6" customWidth="1"/>
    <col min="9" max="10" width="21.36328125" style="2" customWidth="1"/>
    <col min="11" max="16384" width="9.08984375" style="2"/>
  </cols>
  <sheetData>
    <row r="1" spans="1:10" ht="84.65" customHeight="1">
      <c r="A1" s="85" t="s">
        <v>74</v>
      </c>
      <c r="B1" s="86"/>
      <c r="C1" s="86"/>
      <c r="D1" s="86"/>
      <c r="E1" s="86"/>
      <c r="F1" s="86"/>
      <c r="G1" s="86"/>
      <c r="H1" s="86"/>
      <c r="I1" s="86"/>
      <c r="J1" s="17"/>
    </row>
    <row r="2" spans="1:10" ht="7.5" customHeight="1" thickBot="1">
      <c r="A2" s="24"/>
      <c r="B2" s="25"/>
      <c r="C2" s="26"/>
      <c r="D2" s="26"/>
      <c r="E2" s="25"/>
      <c r="F2" s="25"/>
      <c r="G2" s="25"/>
      <c r="H2" s="25"/>
      <c r="J2" s="19"/>
    </row>
    <row r="3" spans="1:10" s="1" customFormat="1" ht="120.65" customHeight="1" thickBot="1">
      <c r="A3" s="27" t="s">
        <v>0</v>
      </c>
      <c r="B3" s="28" t="s">
        <v>1</v>
      </c>
      <c r="C3" s="28" t="s">
        <v>2</v>
      </c>
      <c r="D3" s="46" t="s">
        <v>52</v>
      </c>
      <c r="E3" s="29" t="s">
        <v>46</v>
      </c>
      <c r="F3" s="27" t="s">
        <v>3</v>
      </c>
      <c r="G3" s="28" t="s">
        <v>4</v>
      </c>
      <c r="H3" s="30" t="s">
        <v>51</v>
      </c>
      <c r="I3" s="55" t="s">
        <v>78</v>
      </c>
      <c r="J3" s="31" t="s">
        <v>79</v>
      </c>
    </row>
    <row r="4" spans="1:10" s="1" customFormat="1" ht="24" customHeight="1" thickBot="1">
      <c r="A4" s="95" t="s">
        <v>76</v>
      </c>
      <c r="B4" s="96"/>
      <c r="C4" s="96"/>
      <c r="D4" s="96"/>
      <c r="E4" s="96"/>
      <c r="F4" s="96"/>
      <c r="G4" s="96"/>
      <c r="H4" s="96"/>
      <c r="I4" s="96"/>
      <c r="J4" s="97"/>
    </row>
    <row r="5" spans="1:10" ht="176" customHeight="1">
      <c r="A5" s="68">
        <v>1</v>
      </c>
      <c r="B5" s="69" t="s">
        <v>54</v>
      </c>
      <c r="C5" s="70" t="s">
        <v>55</v>
      </c>
      <c r="D5" s="71" t="s">
        <v>53</v>
      </c>
      <c r="E5" s="72">
        <v>4</v>
      </c>
      <c r="F5" s="73"/>
      <c r="G5" s="74"/>
      <c r="H5" s="75"/>
      <c r="I5" s="76">
        <v>0</v>
      </c>
      <c r="J5" s="59">
        <f>E5*I5</f>
        <v>0</v>
      </c>
    </row>
    <row r="6" spans="1:10" ht="177" customHeight="1">
      <c r="A6" s="62"/>
      <c r="B6" s="77" t="s">
        <v>90</v>
      </c>
      <c r="C6" s="78" t="s">
        <v>89</v>
      </c>
      <c r="D6" s="50" t="s">
        <v>53</v>
      </c>
      <c r="E6" s="63">
        <v>1</v>
      </c>
      <c r="F6" s="64"/>
      <c r="G6" s="65"/>
      <c r="H6" s="66"/>
      <c r="I6" s="67"/>
      <c r="J6" s="39"/>
    </row>
    <row r="7" spans="1:10" ht="74.5" customHeight="1">
      <c r="A7" s="58">
        <v>2</v>
      </c>
      <c r="B7" s="43" t="s">
        <v>84</v>
      </c>
      <c r="C7" s="60" t="s">
        <v>85</v>
      </c>
      <c r="D7" s="56" t="s">
        <v>82</v>
      </c>
      <c r="E7" s="47">
        <v>2</v>
      </c>
      <c r="F7" s="22"/>
      <c r="G7" s="20"/>
      <c r="H7" s="23"/>
      <c r="I7" s="21">
        <v>0</v>
      </c>
      <c r="J7" s="32">
        <f>E7*I7</f>
        <v>0</v>
      </c>
    </row>
    <row r="8" spans="1:10" ht="46" customHeight="1">
      <c r="A8" s="58">
        <v>3</v>
      </c>
      <c r="B8" s="43" t="s">
        <v>88</v>
      </c>
      <c r="C8" s="43" t="s">
        <v>87</v>
      </c>
      <c r="D8" s="61" t="s">
        <v>86</v>
      </c>
      <c r="E8" s="61">
        <v>3</v>
      </c>
      <c r="F8" s="43"/>
      <c r="G8" s="43"/>
      <c r="H8" s="43"/>
      <c r="I8" s="21">
        <v>0</v>
      </c>
      <c r="J8" s="32">
        <f>E8*I8</f>
        <v>0</v>
      </c>
    </row>
    <row r="9" spans="1:10" s="1" customFormat="1" ht="24" customHeight="1" thickBot="1">
      <c r="A9" s="100" t="s">
        <v>80</v>
      </c>
      <c r="B9" s="101"/>
      <c r="C9" s="101"/>
      <c r="D9" s="101"/>
      <c r="E9" s="101"/>
      <c r="F9" s="101"/>
      <c r="G9" s="101"/>
      <c r="H9" s="101"/>
      <c r="I9" s="102"/>
      <c r="J9" s="57">
        <f>SUM(J5:J8)</f>
        <v>0</v>
      </c>
    </row>
    <row r="10" spans="1:10" s="1" customFormat="1" ht="24" customHeight="1" thickBot="1">
      <c r="A10" s="103" t="s">
        <v>77</v>
      </c>
      <c r="B10" s="104"/>
      <c r="C10" s="104"/>
      <c r="D10" s="104"/>
      <c r="E10" s="104"/>
      <c r="F10" s="104"/>
      <c r="G10" s="104"/>
      <c r="H10" s="104"/>
      <c r="I10" s="104"/>
      <c r="J10" s="105"/>
    </row>
    <row r="11" spans="1:10" ht="137.5" customHeight="1">
      <c r="A11" s="34">
        <v>1</v>
      </c>
      <c r="B11" s="48" t="s">
        <v>92</v>
      </c>
      <c r="C11" s="49" t="s">
        <v>91</v>
      </c>
      <c r="D11" s="50" t="s">
        <v>53</v>
      </c>
      <c r="E11" s="51">
        <v>5</v>
      </c>
      <c r="F11" s="35"/>
      <c r="G11" s="36"/>
      <c r="H11" s="37"/>
      <c r="I11" s="38">
        <v>0</v>
      </c>
      <c r="J11" s="39">
        <f>E11*I11</f>
        <v>0</v>
      </c>
    </row>
    <row r="12" spans="1:10" ht="318" customHeight="1">
      <c r="A12" s="33">
        <v>2</v>
      </c>
      <c r="B12" s="41" t="s">
        <v>96</v>
      </c>
      <c r="C12" s="42" t="s">
        <v>95</v>
      </c>
      <c r="D12" s="40" t="s">
        <v>53</v>
      </c>
      <c r="E12" s="47">
        <v>1</v>
      </c>
      <c r="F12" s="22"/>
      <c r="G12" s="20"/>
      <c r="H12" s="23"/>
      <c r="I12" s="21">
        <v>0</v>
      </c>
      <c r="J12" s="32">
        <f t="shared" ref="J12:J21" si="0">E12*I12</f>
        <v>0</v>
      </c>
    </row>
    <row r="13" spans="1:10" ht="174" customHeight="1">
      <c r="A13" s="33">
        <v>3</v>
      </c>
      <c r="B13" s="43" t="s">
        <v>68</v>
      </c>
      <c r="C13" s="42" t="s">
        <v>69</v>
      </c>
      <c r="D13" s="40" t="s">
        <v>53</v>
      </c>
      <c r="E13" s="47">
        <v>20</v>
      </c>
      <c r="F13" s="22"/>
      <c r="G13" s="20"/>
      <c r="H13" s="23"/>
      <c r="I13" s="21">
        <v>0</v>
      </c>
      <c r="J13" s="32">
        <f t="shared" si="0"/>
        <v>0</v>
      </c>
    </row>
    <row r="14" spans="1:10" ht="189" customHeight="1">
      <c r="A14" s="33">
        <v>4</v>
      </c>
      <c r="B14" s="43" t="s">
        <v>70</v>
      </c>
      <c r="C14" s="42" t="s">
        <v>71</v>
      </c>
      <c r="D14" s="40" t="s">
        <v>53</v>
      </c>
      <c r="E14" s="47">
        <v>8</v>
      </c>
      <c r="F14" s="22"/>
      <c r="G14" s="20"/>
      <c r="H14" s="23"/>
      <c r="I14" s="21">
        <v>0</v>
      </c>
      <c r="J14" s="32">
        <f t="shared" si="0"/>
        <v>0</v>
      </c>
    </row>
    <row r="15" spans="1:10" ht="163.5" customHeight="1">
      <c r="A15" s="33">
        <v>5</v>
      </c>
      <c r="B15" s="43" t="s">
        <v>56</v>
      </c>
      <c r="C15" s="42" t="s">
        <v>57</v>
      </c>
      <c r="D15" s="40" t="s">
        <v>53</v>
      </c>
      <c r="E15" s="47">
        <v>1</v>
      </c>
      <c r="F15" s="22"/>
      <c r="G15" s="20"/>
      <c r="H15" s="23"/>
      <c r="I15" s="21">
        <v>0</v>
      </c>
      <c r="J15" s="32">
        <f t="shared" si="0"/>
        <v>0</v>
      </c>
    </row>
    <row r="16" spans="1:10" ht="76" customHeight="1">
      <c r="A16" s="33">
        <v>6</v>
      </c>
      <c r="B16" s="41" t="s">
        <v>58</v>
      </c>
      <c r="C16" s="42" t="s">
        <v>59</v>
      </c>
      <c r="D16" s="40" t="s">
        <v>53</v>
      </c>
      <c r="E16" s="47">
        <v>1</v>
      </c>
      <c r="F16" s="22"/>
      <c r="G16" s="20"/>
      <c r="H16" s="23"/>
      <c r="I16" s="21">
        <v>0</v>
      </c>
      <c r="J16" s="32">
        <f t="shared" si="0"/>
        <v>0</v>
      </c>
    </row>
    <row r="17" spans="1:10" ht="168.5" customHeight="1">
      <c r="A17" s="33">
        <v>7</v>
      </c>
      <c r="B17" s="45" t="s">
        <v>60</v>
      </c>
      <c r="C17" s="44" t="s">
        <v>61</v>
      </c>
      <c r="D17" s="40" t="s">
        <v>53</v>
      </c>
      <c r="E17" s="47">
        <v>5</v>
      </c>
      <c r="F17" s="22"/>
      <c r="G17" s="20"/>
      <c r="H17" s="23"/>
      <c r="I17" s="21">
        <v>0</v>
      </c>
      <c r="J17" s="32">
        <f t="shared" si="0"/>
        <v>0</v>
      </c>
    </row>
    <row r="18" spans="1:10" ht="190.5" customHeight="1">
      <c r="A18" s="33">
        <v>8</v>
      </c>
      <c r="B18" s="41" t="s">
        <v>62</v>
      </c>
      <c r="C18" s="42" t="s">
        <v>63</v>
      </c>
      <c r="D18" s="40" t="s">
        <v>53</v>
      </c>
      <c r="E18" s="47">
        <v>2</v>
      </c>
      <c r="F18" s="22"/>
      <c r="G18" s="20"/>
      <c r="H18" s="23"/>
      <c r="I18" s="21">
        <v>0</v>
      </c>
      <c r="J18" s="32">
        <f t="shared" si="0"/>
        <v>0</v>
      </c>
    </row>
    <row r="19" spans="1:10" ht="191.5" customHeight="1">
      <c r="A19" s="33">
        <v>9</v>
      </c>
      <c r="B19" s="41" t="s">
        <v>64</v>
      </c>
      <c r="C19" s="42" t="s">
        <v>65</v>
      </c>
      <c r="D19" s="40" t="s">
        <v>53</v>
      </c>
      <c r="E19" s="47">
        <v>2</v>
      </c>
      <c r="F19" s="22"/>
      <c r="G19" s="20"/>
      <c r="H19" s="23"/>
      <c r="I19" s="21">
        <v>0</v>
      </c>
      <c r="J19" s="32">
        <f t="shared" si="0"/>
        <v>0</v>
      </c>
    </row>
    <row r="20" spans="1:10" ht="145">
      <c r="A20" s="33">
        <v>10</v>
      </c>
      <c r="B20" s="41" t="s">
        <v>94</v>
      </c>
      <c r="C20" s="41" t="s">
        <v>93</v>
      </c>
      <c r="D20" s="40" t="s">
        <v>53</v>
      </c>
      <c r="E20" s="47">
        <v>1</v>
      </c>
      <c r="F20" s="22"/>
      <c r="G20" s="20"/>
      <c r="H20" s="23"/>
      <c r="I20" s="21">
        <v>0</v>
      </c>
      <c r="J20" s="32">
        <f t="shared" si="0"/>
        <v>0</v>
      </c>
    </row>
    <row r="21" spans="1:10" ht="339.5" customHeight="1" thickBot="1">
      <c r="A21" s="33">
        <v>11</v>
      </c>
      <c r="B21" s="41" t="s">
        <v>67</v>
      </c>
      <c r="C21" s="41" t="s">
        <v>66</v>
      </c>
      <c r="D21" s="40" t="s">
        <v>53</v>
      </c>
      <c r="E21" s="47">
        <v>1</v>
      </c>
      <c r="F21" s="22"/>
      <c r="G21" s="20"/>
      <c r="H21" s="23"/>
      <c r="I21" s="21">
        <v>0</v>
      </c>
      <c r="J21" s="52">
        <f t="shared" si="0"/>
        <v>0</v>
      </c>
    </row>
    <row r="22" spans="1:10" ht="16" thickBot="1">
      <c r="A22" s="106" t="s">
        <v>81</v>
      </c>
      <c r="B22" s="107"/>
      <c r="C22" s="107"/>
      <c r="D22" s="107"/>
      <c r="E22" s="107"/>
      <c r="F22" s="107"/>
      <c r="G22" s="107"/>
      <c r="H22" s="107"/>
      <c r="I22" s="107"/>
      <c r="J22" s="53">
        <f>SUM(J11:J21)</f>
        <v>0</v>
      </c>
    </row>
    <row r="23" spans="1:10" ht="20" customHeight="1" thickBot="1">
      <c r="A23" s="98" t="s">
        <v>75</v>
      </c>
      <c r="B23" s="99"/>
      <c r="C23" s="99"/>
      <c r="D23" s="99"/>
      <c r="E23" s="99"/>
      <c r="F23" s="99"/>
      <c r="G23" s="99"/>
      <c r="H23" s="99"/>
      <c r="I23" s="99"/>
      <c r="J23" s="54">
        <f>J9+J22</f>
        <v>0</v>
      </c>
    </row>
    <row r="24" spans="1:10">
      <c r="A24" s="18"/>
      <c r="J24" s="19"/>
    </row>
    <row r="25" spans="1:10" ht="271" customHeight="1">
      <c r="A25" s="87" t="s">
        <v>73</v>
      </c>
      <c r="B25" s="88"/>
      <c r="C25" s="88"/>
      <c r="D25" s="88"/>
      <c r="E25" s="88"/>
      <c r="F25" s="88"/>
      <c r="G25" s="88"/>
      <c r="H25" s="88"/>
      <c r="I25" s="88"/>
      <c r="J25" s="89"/>
    </row>
    <row r="26" spans="1:10" ht="15.5">
      <c r="A26" s="90" t="s">
        <v>5</v>
      </c>
      <c r="B26" s="91"/>
      <c r="C26" s="91"/>
      <c r="D26" s="91"/>
      <c r="E26" s="91"/>
      <c r="F26" s="91"/>
      <c r="G26" s="91"/>
      <c r="H26" s="91"/>
      <c r="I26" s="91"/>
      <c r="J26" s="92"/>
    </row>
    <row r="27" spans="1:10" ht="36" customHeight="1">
      <c r="A27" s="111" t="s">
        <v>47</v>
      </c>
      <c r="B27" s="112"/>
      <c r="C27" s="112"/>
      <c r="D27" s="112"/>
      <c r="E27" s="112"/>
      <c r="F27" s="112"/>
      <c r="G27" s="112"/>
      <c r="H27" s="113"/>
      <c r="I27" s="81" t="s">
        <v>72</v>
      </c>
      <c r="J27" s="80"/>
    </row>
    <row r="28" spans="1:10" ht="38" customHeight="1">
      <c r="A28" s="111" t="s">
        <v>6</v>
      </c>
      <c r="B28" s="112"/>
      <c r="C28" s="112"/>
      <c r="D28" s="112"/>
      <c r="E28" s="112"/>
      <c r="F28" s="112"/>
      <c r="G28" s="112"/>
      <c r="H28" s="113"/>
      <c r="I28" s="81"/>
      <c r="J28" s="82"/>
    </row>
    <row r="29" spans="1:10" ht="38" customHeight="1">
      <c r="A29" s="114" t="s">
        <v>7</v>
      </c>
      <c r="B29" s="115"/>
      <c r="C29" s="115"/>
      <c r="D29" s="115"/>
      <c r="E29" s="115"/>
      <c r="F29" s="115"/>
      <c r="G29" s="115"/>
      <c r="H29" s="116"/>
      <c r="I29" s="93"/>
      <c r="J29" s="94"/>
    </row>
    <row r="30" spans="1:10" ht="38" customHeight="1">
      <c r="A30" s="111" t="s">
        <v>8</v>
      </c>
      <c r="B30" s="112"/>
      <c r="C30" s="112"/>
      <c r="D30" s="112"/>
      <c r="E30" s="112"/>
      <c r="F30" s="112"/>
      <c r="G30" s="112"/>
      <c r="H30" s="113"/>
      <c r="I30" s="79" t="s">
        <v>83</v>
      </c>
      <c r="J30" s="80"/>
    </row>
    <row r="31" spans="1:10" ht="38" customHeight="1">
      <c r="A31" s="111" t="s">
        <v>48</v>
      </c>
      <c r="B31" s="112"/>
      <c r="C31" s="112"/>
      <c r="D31" s="112"/>
      <c r="E31" s="112"/>
      <c r="F31" s="112"/>
      <c r="G31" s="112"/>
      <c r="H31" s="113"/>
      <c r="I31" s="81"/>
      <c r="J31" s="82"/>
    </row>
    <row r="32" spans="1:10" ht="38" customHeight="1">
      <c r="A32" s="111" t="s">
        <v>9</v>
      </c>
      <c r="B32" s="112"/>
      <c r="C32" s="112"/>
      <c r="D32" s="112"/>
      <c r="E32" s="112"/>
      <c r="F32" s="112"/>
      <c r="G32" s="112"/>
      <c r="H32" s="113"/>
      <c r="I32" s="81"/>
      <c r="J32" s="82"/>
    </row>
    <row r="33" spans="1:10" ht="38" customHeight="1">
      <c r="A33" s="117" t="s">
        <v>10</v>
      </c>
      <c r="B33" s="118"/>
      <c r="C33" s="118"/>
      <c r="D33" s="118"/>
      <c r="E33" s="118"/>
      <c r="F33" s="118"/>
      <c r="G33" s="118"/>
      <c r="H33" s="119"/>
      <c r="I33" s="79"/>
      <c r="J33" s="80"/>
    </row>
    <row r="34" spans="1:10" ht="108" customHeight="1">
      <c r="A34" s="111" t="s">
        <v>11</v>
      </c>
      <c r="B34" s="112"/>
      <c r="C34" s="112"/>
      <c r="D34" s="112"/>
      <c r="E34" s="112"/>
      <c r="F34" s="112"/>
      <c r="G34" s="112"/>
      <c r="H34" s="113"/>
      <c r="I34" s="81"/>
      <c r="J34" s="82"/>
    </row>
    <row r="35" spans="1:10" ht="38" customHeight="1">
      <c r="A35" s="117" t="s">
        <v>12</v>
      </c>
      <c r="B35" s="118"/>
      <c r="C35" s="118"/>
      <c r="D35" s="118"/>
      <c r="E35" s="118"/>
      <c r="F35" s="118"/>
      <c r="G35" s="118"/>
      <c r="H35" s="119"/>
      <c r="I35" s="79"/>
      <c r="J35" s="80"/>
    </row>
    <row r="36" spans="1:10" ht="38" customHeight="1">
      <c r="A36" s="111" t="s">
        <v>13</v>
      </c>
      <c r="B36" s="112"/>
      <c r="C36" s="112"/>
      <c r="D36" s="112"/>
      <c r="E36" s="112"/>
      <c r="F36" s="112"/>
      <c r="G36" s="112"/>
      <c r="H36" s="113"/>
      <c r="I36" s="81"/>
      <c r="J36" s="82"/>
    </row>
    <row r="37" spans="1:10" ht="38" customHeight="1">
      <c r="A37" s="117" t="s">
        <v>14</v>
      </c>
      <c r="B37" s="118"/>
      <c r="C37" s="118"/>
      <c r="D37" s="118"/>
      <c r="E37" s="118"/>
      <c r="F37" s="118"/>
      <c r="G37" s="118"/>
      <c r="H37" s="119"/>
      <c r="I37" s="79"/>
      <c r="J37" s="80"/>
    </row>
    <row r="38" spans="1:10" ht="38" customHeight="1">
      <c r="A38" s="120" t="s">
        <v>49</v>
      </c>
      <c r="B38" s="121"/>
      <c r="C38" s="121"/>
      <c r="D38" s="121"/>
      <c r="E38" s="121"/>
      <c r="F38" s="121"/>
      <c r="G38" s="121"/>
      <c r="H38" s="122"/>
      <c r="I38" s="83"/>
      <c r="J38" s="84"/>
    </row>
    <row r="39" spans="1:10" ht="39" customHeight="1" thickBot="1">
      <c r="A39" s="108" t="s">
        <v>50</v>
      </c>
      <c r="B39" s="109"/>
      <c r="C39" s="109"/>
      <c r="D39" s="109"/>
      <c r="E39" s="109"/>
      <c r="F39" s="109"/>
      <c r="G39" s="109"/>
      <c r="H39" s="109"/>
      <c r="I39" s="109"/>
      <c r="J39" s="110"/>
    </row>
  </sheetData>
  <protectedRanges>
    <protectedRange sqref="H11:H21 H5:H7" name="data_1"/>
  </protectedRanges>
  <mergeCells count="33">
    <mergeCell ref="I36:J36"/>
    <mergeCell ref="A22:I22"/>
    <mergeCell ref="A39:J39"/>
    <mergeCell ref="A27:H27"/>
    <mergeCell ref="A28:H28"/>
    <mergeCell ref="A29:H29"/>
    <mergeCell ref="A30:H30"/>
    <mergeCell ref="A31:H31"/>
    <mergeCell ref="A32:H32"/>
    <mergeCell ref="A33:H33"/>
    <mergeCell ref="A34:H34"/>
    <mergeCell ref="A35:H35"/>
    <mergeCell ref="A36:H36"/>
    <mergeCell ref="A37:H37"/>
    <mergeCell ref="I35:J35"/>
    <mergeCell ref="I32:J32"/>
    <mergeCell ref="A38:H38"/>
    <mergeCell ref="I37:J37"/>
    <mergeCell ref="I33:J33"/>
    <mergeCell ref="I34:J34"/>
    <mergeCell ref="I38:J38"/>
    <mergeCell ref="A1:I1"/>
    <mergeCell ref="I31:J31"/>
    <mergeCell ref="A25:J25"/>
    <mergeCell ref="A26:J26"/>
    <mergeCell ref="I28:J28"/>
    <mergeCell ref="I29:J29"/>
    <mergeCell ref="I30:J30"/>
    <mergeCell ref="A4:J4"/>
    <mergeCell ref="A23:I23"/>
    <mergeCell ref="A9:I9"/>
    <mergeCell ref="A10:J10"/>
    <mergeCell ref="I27:J27"/>
  </mergeCells>
  <phoneticPr fontId="21" type="noConversion"/>
  <pageMargins left="0.25" right="0.25" top="0.75" bottom="0.75" header="0.3" footer="0.3"/>
  <pageSetup paperSize="9" scale="37" fitToHeight="0" orientation="landscape" r:id="rId1"/>
  <headerFooter>
    <oddFooter>&amp;CITT # PFRU2-2025-057&amp;RVolume 1 - Specification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5"/>
  <cols>
    <col min="5" max="5" width="4.6328125" customWidth="1"/>
    <col min="6" max="6" width="33.36328125" customWidth="1"/>
    <col min="7" max="7" width="12.36328125" customWidth="1"/>
    <col min="8" max="8" width="5.6328125" bestFit="1" customWidth="1"/>
    <col min="10" max="10" width="9" bestFit="1" customWidth="1"/>
    <col min="11" max="11" width="2.90625" customWidth="1"/>
  </cols>
  <sheetData>
    <row r="3" spans="4:10">
      <c r="E3" s="13" t="s">
        <v>15</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16</v>
      </c>
      <c r="G14" s="10" t="s">
        <v>17</v>
      </c>
      <c r="H14" s="10" t="s">
        <v>18</v>
      </c>
      <c r="I14" s="10" t="s">
        <v>19</v>
      </c>
      <c r="J14" s="10" t="s">
        <v>20</v>
      </c>
    </row>
    <row r="15" spans="4:10" ht="174">
      <c r="F15" s="14" t="s">
        <v>21</v>
      </c>
      <c r="G15" s="14" t="s">
        <v>22</v>
      </c>
      <c r="H15" s="9">
        <v>22.57</v>
      </c>
      <c r="I15" s="9">
        <v>30</v>
      </c>
      <c r="J15" s="9">
        <f>H15*I15</f>
        <v>677.1</v>
      </c>
    </row>
    <row r="16" spans="4:10" ht="174">
      <c r="F16" s="14" t="s">
        <v>23</v>
      </c>
      <c r="G16" s="14" t="s">
        <v>24</v>
      </c>
      <c r="H16" s="9">
        <v>19.420000000000002</v>
      </c>
      <c r="I16" s="9">
        <v>150</v>
      </c>
      <c r="J16" s="9">
        <f>H16*I16</f>
        <v>2913.0000000000005</v>
      </c>
    </row>
    <row r="17" spans="10:10" ht="15.5">
      <c r="J17" s="11">
        <f>SUM(J15:J16)</f>
        <v>3590.1000000000004</v>
      </c>
    </row>
    <row r="47" spans="5:10">
      <c r="E47" s="123" t="s">
        <v>25</v>
      </c>
      <c r="F47" s="124"/>
      <c r="G47" s="124"/>
      <c r="H47" s="124"/>
      <c r="I47" s="124"/>
      <c r="J47" s="125"/>
    </row>
    <row r="48" spans="5:10">
      <c r="E48" s="5"/>
      <c r="F48" s="15" t="s">
        <v>26</v>
      </c>
      <c r="G48" s="15" t="s">
        <v>27</v>
      </c>
      <c r="H48" s="15" t="s">
        <v>28</v>
      </c>
      <c r="I48" s="15" t="s">
        <v>29</v>
      </c>
      <c r="J48" s="15" t="s">
        <v>30</v>
      </c>
    </row>
    <row r="49" spans="5:10" ht="101.5">
      <c r="E49" s="5">
        <v>227</v>
      </c>
      <c r="F49" s="16" t="s">
        <v>31</v>
      </c>
      <c r="G49" s="15" t="s">
        <v>32</v>
      </c>
      <c r="H49" s="5">
        <v>14</v>
      </c>
      <c r="I49" s="5">
        <v>188.3</v>
      </c>
      <c r="J49" s="9">
        <f>H49*I49</f>
        <v>2636.2000000000003</v>
      </c>
    </row>
    <row r="50" spans="5:10" ht="43.5">
      <c r="E50" s="5">
        <v>228</v>
      </c>
      <c r="F50" s="16" t="s">
        <v>33</v>
      </c>
      <c r="G50" s="15" t="s">
        <v>34</v>
      </c>
      <c r="H50" s="5">
        <v>510</v>
      </c>
      <c r="I50" s="5">
        <v>1.87</v>
      </c>
      <c r="J50" s="9">
        <f>H50*I50</f>
        <v>953.7</v>
      </c>
    </row>
    <row r="51" spans="5:10">
      <c r="E51" s="5"/>
      <c r="F51" s="5"/>
      <c r="G51" s="5"/>
      <c r="H51" s="5"/>
      <c r="I51" s="5"/>
      <c r="J51" s="12">
        <f>SUM(J49:J50)</f>
        <v>3589.9000000000005</v>
      </c>
    </row>
    <row r="52" spans="5:10">
      <c r="E52" s="123" t="s">
        <v>35</v>
      </c>
      <c r="F52" s="124"/>
      <c r="G52" s="124"/>
      <c r="H52" s="124"/>
      <c r="I52" s="124"/>
      <c r="J52" s="125"/>
    </row>
    <row r="53" spans="5:10" ht="58">
      <c r="E53" s="5">
        <v>227</v>
      </c>
      <c r="F53" s="16" t="s">
        <v>36</v>
      </c>
      <c r="G53" s="15" t="s">
        <v>37</v>
      </c>
      <c r="H53" s="5">
        <v>30</v>
      </c>
      <c r="I53" s="5">
        <v>22.57</v>
      </c>
      <c r="J53" s="9">
        <f>H53*I53</f>
        <v>677.1</v>
      </c>
    </row>
    <row r="54" spans="5:10" ht="72.5">
      <c r="E54" s="5">
        <v>228</v>
      </c>
      <c r="F54" s="16" t="s">
        <v>38</v>
      </c>
      <c r="G54" s="15" t="s">
        <v>37</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5"/>
  <cols>
    <col min="5" max="5" width="26.36328125" customWidth="1"/>
    <col min="8" max="8" width="50.6328125" customWidth="1"/>
  </cols>
  <sheetData>
    <row r="2" spans="5:8" ht="43.5">
      <c r="E2" s="7" t="s">
        <v>39</v>
      </c>
      <c r="F2">
        <v>411</v>
      </c>
      <c r="G2" t="s">
        <v>40</v>
      </c>
      <c r="H2" t="s">
        <v>41</v>
      </c>
    </row>
    <row r="3" spans="5:8" ht="43.5">
      <c r="E3" s="7" t="s">
        <v>42</v>
      </c>
      <c r="F3">
        <v>186</v>
      </c>
      <c r="G3" t="s">
        <v>40</v>
      </c>
      <c r="H3" t="s">
        <v>41</v>
      </c>
    </row>
    <row r="4" spans="5:8" ht="58">
      <c r="E4" s="7" t="s">
        <v>43</v>
      </c>
      <c r="F4">
        <v>33</v>
      </c>
      <c r="G4" t="s">
        <v>40</v>
      </c>
      <c r="H4" t="s">
        <v>41</v>
      </c>
    </row>
    <row r="5" spans="5:8" ht="43.5">
      <c r="E5" s="7" t="s">
        <v>39</v>
      </c>
      <c r="F5">
        <v>250</v>
      </c>
      <c r="G5" t="s">
        <v>40</v>
      </c>
      <c r="H5" s="7" t="s">
        <v>44</v>
      </c>
    </row>
    <row r="6" spans="5:8" ht="43.5">
      <c r="E6" s="7" t="s">
        <v>39</v>
      </c>
      <c r="F6">
        <v>300</v>
      </c>
      <c r="G6" t="s">
        <v>40</v>
      </c>
      <c r="H6" s="7"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8d7096d6-fc66-4344-9e3f-2445529a09f6"/>
    <ds:schemaRef ds:uri="http://www.w3.org/XML/1998/namespace"/>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Specification</vt:lpstr>
      <vt:lpstr>Sheet2</vt:lpstr>
      <vt:lpstr>Sheet1</vt:lpstr>
      <vt:lpstr>Specification!Print_Area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Iryna Marochkanych</cp:lastModifiedBy>
  <cp:revision/>
  <cp:lastPrinted>2025-11-21T07:17:06Z</cp:lastPrinted>
  <dcterms:created xsi:type="dcterms:W3CDTF">2022-10-12T13:36:00Z</dcterms:created>
  <dcterms:modified xsi:type="dcterms:W3CDTF">2026-06-04T08:38:42Z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