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94.12 IT equipment ITT/02 Solicitation/PFRU2-2025-494.12/To be published/"/>
    </mc:Choice>
  </mc:AlternateContent>
  <xr:revisionPtr revIDLastSave="1927" documentId="14_{E1CB2833-C72C-453B-AF69-FAD6CA6D2AEA}" xr6:coauthVersionLast="47" xr6:coauthVersionMax="47" xr10:uidLastSave="{4A2A8D98-5701-49A4-A3E1-CED4ADC97562}"/>
  <bookViews>
    <workbookView xWindow="2868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ToR!$A$3:$F$29</definedName>
    <definedName name="_xlnm.Print_Area" localSheetId="0">ToR!$A$1:$H$29</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3" l="1"/>
  <c r="I27" i="13"/>
  <c r="I23" i="13"/>
  <c r="I22" i="13"/>
  <c r="I18" i="13"/>
  <c r="I9" i="13"/>
  <c r="I8" i="13"/>
  <c r="I7" i="13"/>
  <c r="I6" i="13"/>
  <c r="I28" i="13" l="1"/>
  <c r="I17" i="13"/>
  <c r="I19" i="13" s="1"/>
  <c r="I21" i="13"/>
  <c r="I25" i="13" s="1"/>
  <c r="I14" i="13"/>
  <c r="I13" i="13"/>
  <c r="I12" i="13"/>
  <c r="I15" i="13" l="1"/>
  <c r="I5" i="13"/>
  <c r="I10" i="13" s="1"/>
  <c r="J55" i="15"/>
  <c r="J54" i="15"/>
  <c r="J53" i="15"/>
  <c r="J51" i="15"/>
  <c r="J50" i="15"/>
  <c r="J49" i="15"/>
  <c r="J16" i="15"/>
  <c r="J15" i="15"/>
  <c r="J17" i="15"/>
  <c r="I5" i="15"/>
  <c r="I4" i="15"/>
  <c r="E7" i="15"/>
  <c r="I6" i="15"/>
  <c r="I29" i="13" l="1"/>
</calcChain>
</file>

<file path=xl/sharedStrings.xml><?xml version="1.0" encoding="utf-8"?>
<sst xmlns="http://schemas.openxmlformats.org/spreadsheetml/2006/main" count="109" uniqueCount="100">
  <si>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</si>
  <si>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</si>
  <si>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</si>
  <si>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</si>
  <si>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</si>
  <si>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</si>
  <si>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</si>
  <si>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1.1.</t>
  </si>
  <si>
    <t>Subtotal for LOT 1 | Проміжний підсумок ЛОТ 1</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</si>
  <si>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</si>
  <si>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</si>
  <si>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</si>
  <si>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</si>
  <si>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</si>
  <si>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</si>
  <si>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</si>
  <si>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</si>
  <si>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</si>
  <si>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</si>
  <si>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</si>
  <si>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</si>
  <si>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</si>
  <si>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</si>
  <si>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</si>
  <si>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</si>
  <si>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</si>
  <si>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</si>
  <si>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</si>
  <si>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</si>
  <si>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</si>
  <si>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</si>
  <si>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</si>
  <si>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</si>
  <si>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</si>
  <si>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</si>
  <si>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</si>
  <si>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</si>
  <si>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</si>
  <si>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</si>
  <si>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</si>
  <si>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</si>
  <si>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</si>
  <si>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</si>
  <si>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</si>
  <si>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</si>
  <si>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</si>
  <si>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</si>
  <si>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</si>
  <si>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</si>
  <si>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</si>
  <si>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</si>
  <si>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</si>
  <si>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</si>
  <si>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</si>
  <si>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</si>
  <si>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Subtotal for LOT 2 | Проміжний підсумок ЛОТ 2</t>
  </si>
  <si>
    <t>Subtotal for LOT 3 | Проміжний підсумок ЛОТ 3</t>
  </si>
  <si>
    <t>Unit Price, GBP excl. VAT
| 
Ціна за од-цю, фунти стерлінгів, без ПДВ</t>
  </si>
  <si>
    <t>Total Price, GBP excl. VAT
| 
Загальна ціна, фунти стерлінгів без ПДВ</t>
  </si>
  <si>
    <t>GBP|фунт стерлінгів</t>
  </si>
  <si>
    <t>Subtotal for LOT 4 | Проміжний підсумок ЛОТ 4</t>
  </si>
  <si>
    <t xml:space="preserve">DDP </t>
  </si>
  <si>
    <t>LOT 5 (Personal Protective Equipment and Footwear) / ЛОТ 5 (Засоби індивідуального захисту та взуття)</t>
  </si>
  <si>
    <t>Subtotal for LOT 5 | Проміжний підсумок ЛОТ 5</t>
  </si>
  <si>
    <t>LOT 1 (Bakery Line Equipment) / ЛОТ 1 (Обладнання для пекарської лінії)</t>
  </si>
  <si>
    <r>
      <rPr>
        <b/>
        <i/>
        <sz val="12"/>
        <rFont val="Calibri"/>
        <family val="2"/>
        <charset val="204"/>
        <scheme val="minor"/>
      </rPr>
      <t xml:space="preserve">Spiral dough mixer ITPIZZA SK-5 1F or equivalent 
- </t>
    </r>
    <r>
      <rPr>
        <sz val="12"/>
        <rFont val="Calibri"/>
        <family val="2"/>
        <charset val="204"/>
        <scheme val="minor"/>
      </rPr>
      <t>power: 0.37 kW; 
- number of speeds:1;
- productivity: 29 kg/h;
- volume: 7 l;
- bowl diameter: 240 mm;
- bowl speed: 10 rpm;
- spiral speed: 98 rpm;
- voltage: 220 V;
- chain transmission;
- bowl and traverse fixed; 
- bowl, spiral and cut-off - stainless steel</t>
    </r>
  </si>
  <si>
    <r>
      <t xml:space="preserve">Тістоміс спіральний ITPIZZA SK- 5 1Ф або еквівалент
</t>
    </r>
    <r>
      <rPr>
        <sz val="12"/>
        <rFont val="Calibri"/>
        <family val="2"/>
        <charset val="204"/>
        <scheme val="minor"/>
      </rPr>
      <t>- потужність: 0,37 кВт; 
- кількість швидкостей: 1;
-  продуктивність 29 кг/год;
- об’єм: 7 л;
-  діаметр чаші: 240 мм;
- швидкість діжі: 10 об/хв;
-  швидкість спіралі: 98 об/хв;
- напруга: 220 В;
- передача ланцюгова;
- діжа та траверса фіксовані; 
- діжа, спіраль та відсікач - нержавіюча сталь</t>
    </r>
  </si>
  <si>
    <r>
      <rPr>
        <b/>
        <i/>
        <sz val="12"/>
        <rFont val="Calibri"/>
        <family val="2"/>
        <charset val="204"/>
        <scheme val="minor"/>
      </rPr>
      <t xml:space="preserve">ITPIZZA DMA500/1 Pizza Pizza Roll or equivalent
</t>
    </r>
    <r>
      <rPr>
        <sz val="12"/>
        <rFont val="Calibri"/>
        <family val="2"/>
        <charset val="204"/>
        <scheme val="minor"/>
      </rPr>
      <t xml:space="preserve">
- power: 0.25 kW; 
- voltage 220 V; 
- roll length 500 mm;
- adjustment of dough thickness from 1 to 4 mm;
-  The diameter of the pizza is 26... 46 cm; 
- dough weight 210-700 g;  
- The body is stainless steel.  Polycarbonate rolls</t>
    </r>
  </si>
  <si>
    <r>
      <t xml:space="preserve">Розкатка для піци ITPIZZA DMA500/1 або еквівалент
</t>
    </r>
    <r>
      <rPr>
        <sz val="12"/>
        <rFont val="Calibri"/>
        <family val="2"/>
        <charset val="204"/>
        <scheme val="minor"/>
      </rPr>
      <t xml:space="preserve">- потужність: 0,25 кВт; 
- напруга: 220 В;
-  довжина валків: 500 мм;
- регулювання товщини тіста від 1 до 4 мм;
-  діаметр піци 26…46 см;
- вага тіста 210-700 г;
-  корпус - нержавіюча сталь;  валки з полікарбонату
</t>
    </r>
    <r>
      <rPr>
        <b/>
        <i/>
        <sz val="12"/>
        <rFont val="Calibri"/>
        <family val="2"/>
        <charset val="204"/>
        <scheme val="minor"/>
      </rPr>
      <t xml:space="preserve">
</t>
    </r>
  </si>
  <si>
    <r>
      <rPr>
        <b/>
        <i/>
        <sz val="12"/>
        <rFont val="Calibri"/>
        <family val="2"/>
        <charset val="204"/>
        <scheme val="minor"/>
      </rPr>
      <t xml:space="preserve">Proofing cabinet UNOX XEBPC-12EU-B or equivalent
</t>
    </r>
    <r>
      <rPr>
        <sz val="12"/>
        <rFont val="Calibri"/>
        <family val="2"/>
        <charset val="204"/>
        <scheme val="minor"/>
      </rPr>
      <t xml:space="preserve">
- power: 2.3 kW;
- voltage: 220 V;
- controlled through a furnace with a BakerTouch panel;
- 6 levels, capacity of 12 sheets 600x400 mm (2 sheets on each level);
- distance between levels 75 mm;
- max. temperature +50°C; 
- equipped with a water supply connection. </t>
    </r>
  </si>
  <si>
    <r>
      <rPr>
        <b/>
        <i/>
        <sz val="12"/>
        <rFont val="Calibri"/>
        <family val="2"/>
        <charset val="204"/>
        <scheme val="minor"/>
      </rPr>
      <t xml:space="preserve">Шафа розстійна UNOX XEBPC-12EU-B або еквівалент
</t>
    </r>
    <r>
      <rPr>
        <sz val="12"/>
        <rFont val="Calibri"/>
        <family val="2"/>
        <charset val="204"/>
        <scheme val="minor"/>
      </rPr>
      <t xml:space="preserve">
- потужність: 2,3 кВт; 
- напруга 220 В;
- керується через піч з панеллю BakerTouch;
- 6 рівнів, місткість 12 листів 600х400 мм (по 2 листи на кожному рівні);
- відстань між рівнями 75 мм;
-  макс. температура +50°C; 
- оснащена підключенням до водопроводу. </t>
    </r>
  </si>
  <si>
    <r>
      <rPr>
        <b/>
        <i/>
        <sz val="12"/>
        <rFont val="Calibri"/>
        <family val="2"/>
        <charset val="204"/>
        <scheme val="minor"/>
      </rPr>
      <t xml:space="preserve">UNOX XEBC 10EU E1RM MP combi oven; BAKERTOP MIND.Maps series or equivalent
</t>
    </r>
    <r>
      <rPr>
        <sz val="12"/>
        <rFont val="Calibri"/>
        <family val="2"/>
        <charset val="204"/>
        <scheme val="minor"/>
      </rPr>
      <t xml:space="preserve">
 - bakery-grade, programmable; 
- electrical power 14.9 kW; voltage 380 V; 
- temperature range 30–260 °C; 
- 10 levels; 
- electronic control; 
- 3 fans; 
- temperature probe; 
- 2 door windows; 
- Internet connection and connection to water supply and drainage; 
- equipped with steam humidification and injector steam generation; 
- featurres automatic cleaning; 
</t>
    </r>
  </si>
  <si>
    <r>
      <rPr>
        <b/>
        <i/>
        <sz val="12"/>
        <rFont val="Calibri"/>
        <family val="2"/>
        <charset val="204"/>
        <scheme val="minor"/>
      </rPr>
      <t>Пароконвектомат UNOX XEBC 10EU E1RM MP серії BAKERTOP MIND.Maps або еквівалент</t>
    </r>
    <r>
      <rPr>
        <sz val="12"/>
        <rFont val="Calibri"/>
        <family val="2"/>
        <charset val="204"/>
        <scheme val="minor"/>
      </rPr>
      <t xml:space="preserve">
- призначений для пекарського виробництва, програмований;
- електрична потужність — 14,9 кВт; напруга — 380 В;
- діапазон температур — 30–260 °C;
- 10 рівнів;
- електронне керування;
- 3 вентилятори;
- температурний щуп;
- 2 оглядові вікна у дверцятах;
- підключення до Інтернету, водопостачання та водовідведення;
- оснащений системою зволоження парою та інжекторним пароутворенням;
- передбачена функція автоматичного очищення.</t>
    </r>
  </si>
  <si>
    <r>
      <rPr>
        <b/>
        <i/>
        <sz val="12"/>
        <rFont val="Calibri"/>
        <family val="2"/>
        <charset val="204"/>
        <scheme val="minor"/>
      </rPr>
      <t>ItPizza Pizza Pizza Oven ML4 or equivalent</t>
    </r>
    <r>
      <rPr>
        <sz val="12"/>
        <rFont val="Calibri"/>
        <family val="2"/>
        <charset val="204"/>
        <scheme val="minor"/>
      </rPr>
      <t xml:space="preserve">
- power 6.0, kW;
-  voltage 380 V; 
- mechanical control; 
- temperature 50-455, °C; 
- 1 chamber (for 4 pizzas, ø35cm); 
- internal camera backlight; 
- two groups of heating elements (upper and lower) have independent adjustment;
- baking surface - fireclay; 
- front panel - stainless steel;
- Body- painted steel.
</t>
    </r>
  </si>
  <si>
    <r>
      <rPr>
        <b/>
        <i/>
        <sz val="12"/>
        <rFont val="Calibri"/>
        <family val="2"/>
        <charset val="204"/>
        <scheme val="minor"/>
      </rPr>
      <t>Піч для піци itPizza ML4 або еквівалент</t>
    </r>
    <r>
      <rPr>
        <sz val="12"/>
        <rFont val="Calibri"/>
        <family val="2"/>
        <charset val="204"/>
        <scheme val="minor"/>
      </rPr>
      <t xml:space="preserve">
- потужність 6.0, кВт; 
- напруга 380 В; 
- управління механічне; 
- температура 50-455, °C; 
- 1 камера (на 4 піци, ø35см); 
- внутрішнє підсвічування камери; 
- дві групи тенів (верхня та нижня) мають незалежне регулювання; 
- поверхня для випічки  - шамот; 
- передня панель- нержавіюча сталь; 
- корпус- пофарбована сталь.
</t>
    </r>
  </si>
  <si>
    <t>LOT 2 (Refrigeration Equipment) / ЛОТ 2 (Холодильне обладнання)</t>
  </si>
  <si>
    <r>
      <rPr>
        <b/>
        <i/>
        <sz val="12"/>
        <rFont val="Calibri"/>
        <family val="2"/>
        <charset val="204"/>
        <scheme val="minor"/>
      </rPr>
      <t>BERG Refrigerator Table 3-Door BERG THP3100TN or equivalent</t>
    </r>
    <r>
      <rPr>
        <sz val="12"/>
        <rFont val="Calibri"/>
        <family val="2"/>
        <charset val="204"/>
        <scheme val="minor"/>
      </rPr>
      <t xml:space="preserve">
- power 0.35 kW; 
- voltage 220V; 
- volume 465 l; 
- temperature range +2...+6°C; 
- 3 doors; 
- Stainless Steel
</t>
    </r>
  </si>
  <si>
    <r>
      <rPr>
        <b/>
        <i/>
        <sz val="12"/>
        <rFont val="Calibri"/>
        <family val="2"/>
        <charset val="204"/>
        <scheme val="minor"/>
      </rPr>
      <t xml:space="preserve">Холодильний стіл BERG 3-дверний BERG THP3100TN або еквівалент
- </t>
    </r>
    <r>
      <rPr>
        <sz val="12"/>
        <rFont val="Calibri"/>
        <family val="2"/>
        <charset val="204"/>
        <scheme val="minor"/>
      </rPr>
      <t xml:space="preserve">потужність 0,35 кВт; 
- напруга 220В; 
- об'єм  465 л; 
- температурний діапазон  +2...+6°C; 
- 3 двері; 
- нержавіюча сталь
</t>
    </r>
  </si>
  <si>
    <r>
      <rPr>
        <b/>
        <i/>
        <sz val="12"/>
        <rFont val="Calibri"/>
        <family val="2"/>
        <charset val="204"/>
        <scheme val="minor"/>
      </rPr>
      <t xml:space="preserve">Juka M 500 R Straight Glass Straight Glass Freezer or equivalent </t>
    </r>
    <r>
      <rPr>
        <sz val="12"/>
        <rFont val="Calibri"/>
        <family val="2"/>
        <charset val="204"/>
        <scheme val="minor"/>
      </rPr>
      <t xml:space="preserve">
- Total volume: 518 l
- 6 baskets
- Refrigerant: R404a/R452a/R290
- Diapazone temperatures -14...-23°C
- Length 1436 mm
- Usable volume 437 l
- Lid Type: Straight Glass
- Power 220V max. 4 kW/24 h</t>
    </r>
  </si>
  <si>
    <r>
      <rPr>
        <b/>
        <i/>
        <sz val="12"/>
        <rFont val="Calibri"/>
        <family val="2"/>
        <charset val="204"/>
        <scheme val="minor"/>
      </rPr>
      <t>Морозильна камера з прямим склом Juka M 500 Р або еквівалент</t>
    </r>
    <r>
      <rPr>
        <sz val="12"/>
        <rFont val="Calibri"/>
        <family val="2"/>
        <charset val="204"/>
        <scheme val="minor"/>
      </rPr>
      <t xml:space="preserve">                      
- Повний об’єм: 518 л
- 6 корзин
- Хладагент: R404a / R452a / R290
- Діапазон температур   -14...-23°C
- Довжина   1436 мм
- Корисний об’м   437 л
- Тип кришки   Пряме скло
- Потужність  220В, макс. 4 кВт/24 ч</t>
    </r>
  </si>
  <si>
    <r>
      <rPr>
        <b/>
        <i/>
        <sz val="12"/>
        <rFont val="Calibri"/>
        <family val="2"/>
        <charset val="204"/>
        <scheme val="minor"/>
      </rPr>
      <t>Refrigeration display case UFB XCW - 120 LS stainless steel or equivalent</t>
    </r>
    <r>
      <rPr>
        <sz val="12"/>
        <rFont val="Calibri"/>
        <family val="2"/>
        <charset val="204"/>
        <scheme val="minor"/>
      </rPr>
      <t xml:space="preserve">
- Total volume l: 135 l.
- Number of shelves: 2, adjustable.
- Shelf material: stainless steel.
- Lighting: LED, 2pcs.
- Top shelf size: 635x335 mm.
- Bottom shelf size: 635x365 mm.
- Door type: Sliding, double-glazed.</t>
    </r>
  </si>
  <si>
    <r>
      <rPr>
        <b/>
        <i/>
        <sz val="12"/>
        <rFont val="Calibri"/>
        <family val="2"/>
        <charset val="204"/>
        <scheme val="minor"/>
      </rPr>
      <t xml:space="preserve">Вітрина холодильна UFB XCW - 120 LS нержавіюча сталь або еквівалент </t>
    </r>
    <r>
      <rPr>
        <sz val="12"/>
        <rFont val="Calibri"/>
        <family val="2"/>
        <charset val="204"/>
        <scheme val="minor"/>
      </rPr>
      <t xml:space="preserve">
- Загальний объем л: 135 л.
- Кількість поличок: 2, регульовані.
- Матеріал полиць: нержавійка.
- Освітлення: LED, 2шт.
- Розмір верхньої полиці : 635х335 мм.
- Розмір нижньої полиці: 635х365 мм.
- Тип дверей: Розсувні, склопакет.</t>
    </r>
  </si>
  <si>
    <t>LOT 3 (Work Tables, Sinks) / ЛОТ 3 (виробничі столи, мийки)</t>
  </si>
  <si>
    <r>
      <rPr>
        <b/>
        <i/>
        <sz val="12"/>
        <rFont val="Calibri"/>
        <family val="2"/>
        <charset val="204"/>
        <scheme val="minor"/>
      </rPr>
      <t xml:space="preserve">Production table with shelf and side Tehma 1800*600*850 mm stainless steel or equivalent </t>
    </r>
    <r>
      <rPr>
        <sz val="12"/>
        <rFont val="Calibri"/>
        <family val="2"/>
        <charset val="204"/>
        <scheme val="minor"/>
      </rPr>
      <t xml:space="preserve">
- Height adjustment (legs), mm: 25
- distance from floor level to strapping or shelf 200 mm
- Standard table height, mm: 850
- The frame of the table mm is made of 30x30 pipe
- Board height, mm: 40
- Table top thickness 0.8 mm
- Length: - 1800 Width - 600
- Material: stainless steel</t>
    </r>
  </si>
  <si>
    <t>Виробничий стіл із полицею та бортом Tehma 1800×600×850 мм, нержавіюча сталь або еквівалент
- Регулювання висоти (ніжки), мм: 25
- Відстань від рівня підлоги до обв’язки або полиці: 200 мм
- Стандартна висота столу, мм: 850
- Каркас столу виготовлений із труби 30×30 мм
- Висота борта, мм: 40
- Товщина стільниці: 0,8 мм
- Довжина: 1800 мм
- Ширина: 600 мм
- Матеріал - нержавіюча сталь</t>
  </si>
  <si>
    <r>
      <rPr>
        <b/>
        <i/>
        <sz val="12"/>
        <rFont val="Calibri"/>
        <family val="2"/>
        <charset val="204"/>
        <scheme val="minor"/>
      </rPr>
      <t xml:space="preserve">Industrial two-section seamless sink with Tehma 1200*600*850 mm stainless steel or equivalent
</t>
    </r>
    <r>
      <rPr>
        <sz val="12"/>
        <rFont val="Calibri"/>
        <family val="2"/>
        <charset val="204"/>
        <scheme val="minor"/>
      </rPr>
      <t xml:space="preserve">            
- Material: Stainless Steel
- Work surface material: stainless steel
- Coating: Stainless Steel
- Number of sinks: 2 pcs.
- Sink depth 300 mm, sink width 450 mm, sink length 500 mm, rim height 40 mm
</t>
    </r>
  </si>
  <si>
    <r>
      <rPr>
        <b/>
        <sz val="12"/>
        <rFont val="Calibri"/>
        <family val="2"/>
        <charset val="204"/>
        <scheme val="minor"/>
      </rPr>
      <t xml:space="preserve">Мийка виробнича двохсекційна безшовна з бортом Tehma 1200*600*850 мм нержавіюча сталь або еквівалент      </t>
    </r>
    <r>
      <rPr>
        <b/>
        <i/>
        <sz val="12"/>
        <rFont val="Calibri"/>
        <family val="2"/>
        <charset val="204"/>
        <scheme val="minor"/>
      </rPr>
      <t xml:space="preserve">     
</t>
    </r>
    <r>
      <rPr>
        <sz val="12"/>
        <rFont val="Calibri"/>
        <family val="2"/>
        <charset val="204"/>
        <scheme val="minor"/>
      </rPr>
      <t>- Матеріал: нержавіюча сталь
- Матеріал робочої поверхні: нержавіюча сталь
- Покриття: нержавіюча сталь
- Кількість мийок: 2 шт.
- Глибина мийки 300 мм, ширина мийки 450 мм, довжина мийки 500 мм, висота бортика 40 мм</t>
    </r>
  </si>
  <si>
    <t>LOT 4 (Kitchen appliances) / ЛОТ 4 (Кухонна техніка)</t>
  </si>
  <si>
    <r>
      <rPr>
        <b/>
        <i/>
        <sz val="12"/>
        <rFont val="Calibri"/>
        <family val="2"/>
        <charset val="204"/>
        <scheme val="minor"/>
      </rPr>
      <t xml:space="preserve">Electric stove Elektrolux LKR 540267 X or equivalent </t>
    </r>
    <r>
      <rPr>
        <sz val="12"/>
        <rFont val="Calibri"/>
        <family val="2"/>
        <charset val="204"/>
        <scheme val="minor"/>
      </rPr>
      <t xml:space="preserve">
- Height: 85.8 cm
- Width: 50 cm
- Depth: 60 cm
- Maximum oven temperature: 250°C 
- Stove type: electric
- Oven Type: Electric
- Surface Type: Electric
- Surface material: glass ceramic
- Oven volume: 57 l
- Grill: electric</t>
    </r>
  </si>
  <si>
    <r>
      <rPr>
        <b/>
        <i/>
        <sz val="12"/>
        <rFont val="Calibri"/>
        <family val="2"/>
        <charset val="204"/>
        <scheme val="minor"/>
      </rPr>
      <t>Плита електрична Elektrolux LKR 540267 X  або еквівалент</t>
    </r>
    <r>
      <rPr>
        <sz val="12"/>
        <rFont val="Calibri"/>
        <family val="2"/>
        <charset val="204"/>
        <scheme val="minor"/>
      </rPr>
      <t xml:space="preserve">
- Висота: 85,8 см
- Ширина: 50 см
- Глибина: 60 см                                                                                   
- Максимальна температура духовки: 250°С 
- Тип плити: електрична
- Тип духовки: електрична
- Тип поверхнні: електрична
- Матеріал поверхнні: склокераміка
- Об’єм духовки: 57 л
- Гриль: электричний</t>
    </r>
  </si>
  <si>
    <r>
      <rPr>
        <b/>
        <i/>
        <sz val="12"/>
        <rFont val="Calibri"/>
        <family val="2"/>
        <charset val="204"/>
        <scheme val="minor"/>
      </rPr>
      <t xml:space="preserve">HURAKAN HKN-VAC 260 vacuum sealer or equivalent </t>
    </r>
    <r>
      <rPr>
        <sz val="12"/>
        <rFont val="Calibri"/>
        <family val="2"/>
        <charset val="204"/>
        <scheme val="minor"/>
      </rPr>
      <t xml:space="preserve">
- Joint width: 15 mm.
- Seam length: 260 mm.
- Pump capacity: 14.4 m³/h.
- Vacuum Degree: 1 Bar
- Body material: stainless steel.
- Overall dimensions: 370x502x330 mm.
- Chamber dimensions: 285x390x50 mm.
- Connection: 0.37 kW, 220 V.</t>
    </r>
  </si>
  <si>
    <r>
      <rPr>
        <b/>
        <i/>
        <sz val="12"/>
        <rFont val="Calibri"/>
        <family val="2"/>
        <charset val="204"/>
        <scheme val="minor"/>
      </rPr>
      <t>Вакууматор HURAKAN HKN- VAC 260  або еквівалент</t>
    </r>
    <r>
      <rPr>
        <sz val="12"/>
        <rFont val="Calibri"/>
        <family val="2"/>
        <charset val="204"/>
        <scheme val="minor"/>
      </rPr>
      <t xml:space="preserve">
- Ширина зварного шва: 15 мм
- Довжина зварного шва: 260 мм
- Продуктивність насоса: 14,4 м³/год
- Рівень вакууму: 1 бар
- Матеріал корпусу: нержавіюча сталь
- Габаритні розміри: 370×502×330 мм
- Розміри камери: 285×390×50 мм
- Підключення: 0,37 кВт, 220 В</t>
    </r>
  </si>
  <si>
    <r>
      <rPr>
        <b/>
        <i/>
        <sz val="12"/>
        <rFont val="Calibri"/>
        <family val="2"/>
        <charset val="204"/>
        <scheme val="minor"/>
      </rPr>
      <t xml:space="preserve">Dehydrator Tekhniko DH - 40 HBK or Equivalent </t>
    </r>
    <r>
      <rPr>
        <sz val="12"/>
        <rFont val="Calibri"/>
        <family val="2"/>
        <charset val="204"/>
        <scheme val="minor"/>
      </rPr>
      <t xml:space="preserve">
- Power: 4000W 
- Rated Power: 3200W
- Number of individual chambers: 2 pcs
- Number of fans in the chamber: 3 pcs (6 pcs in total)
- Number of trays: 40 pcs (20 pcs in each of the chambers)
- Tray Size: 40*38cm
- Height between trays: 35 mm
- Raw food capacity per 1 tray: ~1-1.5kg
- Total capacity of raw products: ~ up to 60 kg
- Pressure: 220-240 V, 50 Hz
- Temperature: 30~90°C (5°C step)
- Timer, Time Hour: 0-24 hours (step 30 hv)</t>
    </r>
  </si>
  <si>
    <r>
      <rPr>
        <b/>
        <i/>
        <sz val="12"/>
        <rFont val="Calibri"/>
        <family val="2"/>
        <charset val="204"/>
        <scheme val="minor"/>
      </rPr>
      <t xml:space="preserve">Дегідратор Tekhniko DH - 40 HBK або еквівалент 
</t>
    </r>
    <r>
      <rPr>
        <sz val="12"/>
        <rFont val="Calibri"/>
        <family val="2"/>
        <charset val="204"/>
        <scheme val="minor"/>
      </rPr>
      <t xml:space="preserve">
- Потужність: 4000 Вт
- Номінальна потужність: 3200 Вт
- Кількість окремих камер: 2 шт.
- Кількість вентиляторів у камері: 3 шт. (усього 6 шт.)
- Кількість лотків: 40 шт. (по 20 шт. у кожній камері)
- Розмір лотка: 40 × 38 см
- Відстань між лотками: 35 мм
- Завантаження сирого продукту на 1 лоток: ~1–1,5 кг
- Загальна місткість сирої продукції: до ~60 кг
- Напруга: 220–240 В, 50 Гц
- Температурний діапазон: 30–90 °C (крок 5 °C)
- Таймер: 0–24 години (крок 30 хв)</t>
    </r>
  </si>
  <si>
    <r>
      <rPr>
        <b/>
        <i/>
        <sz val="12"/>
        <rFont val="Calibri"/>
        <family val="2"/>
        <charset val="204"/>
        <scheme val="minor"/>
      </rPr>
      <t xml:space="preserve">KitchenAid 5KCF0104ECA Kitchen Processor or equivalent
</t>
    </r>
    <r>
      <rPr>
        <sz val="12"/>
        <rFont val="Calibri"/>
        <family val="2"/>
        <charset val="204"/>
        <scheme val="minor"/>
      </rPr>
      <t xml:space="preserve">
- power 1.5 kW ; 
- voltage 220 V; 
- 6 speeds ; 
- 80-2300 rpm; 
- motor power 450 W; 
- heating element power 1050 W; 
- heating temperature 40-140 ° C ; 
- volume 4.5 l; 
- maximum load 2.5 liters;  
- Material: Cast Metal, Non-Stick Coating, Plastic</t>
    </r>
  </si>
  <si>
    <r>
      <rPr>
        <b/>
        <i/>
        <sz val="12"/>
        <rFont val="Calibri"/>
        <family val="2"/>
        <charset val="204"/>
        <scheme val="minor"/>
      </rPr>
      <t xml:space="preserve">Кухонний процесор KitchenAid 5KCF0104ECA або еквівалент
- </t>
    </r>
    <r>
      <rPr>
        <sz val="12"/>
        <rFont val="Calibri"/>
        <family val="2"/>
        <charset val="204"/>
        <scheme val="minor"/>
      </rPr>
      <t>потужність 1,5 кВт ; 
- напруга 220 В; 
- 6 швидкостей ; 
- 80-2300 обертів/хв; 
- потужність двигуна 450 Вт; 
- потужність нагрівального елемента 1050 Вт; 
- температура нагрівання 40-140 ° С ; 
- об'єм 4,5 л; 
- максимальне завантаження 2,5 л; 
-  матеріал: литий метал, антипригарне покриття, пластик</t>
    </r>
  </si>
  <si>
    <r>
      <rPr>
        <b/>
        <i/>
        <sz val="12"/>
        <rFont val="Calibri"/>
        <family val="2"/>
        <charset val="204"/>
        <scheme val="minor"/>
      </rPr>
      <t xml:space="preserve">Autoclave industrial electric UTEHO A 100 elektro or equivalent </t>
    </r>
    <r>
      <rPr>
        <sz val="12"/>
        <rFont val="Calibri"/>
        <family val="2"/>
        <charset val="204"/>
        <scheme val="minor"/>
      </rPr>
      <t xml:space="preserve">
- water-cooled
- 130 l 100 cans/0.5 l 
- Housing material: stainless steel
- Wall thickness: 2 mm
- Volume: 130 l
- Height: 950 mm</t>
    </r>
  </si>
  <si>
    <r>
      <rPr>
        <b/>
        <i/>
        <sz val="12"/>
        <rFont val="Calibri"/>
        <family val="2"/>
        <charset val="204"/>
        <scheme val="minor"/>
      </rPr>
      <t xml:space="preserve">Автоклав промисловий електричний UTEHO A 100 elektro або еквівалент </t>
    </r>
    <r>
      <rPr>
        <sz val="12"/>
        <rFont val="Calibri"/>
        <family val="2"/>
        <charset val="204"/>
        <scheme val="minor"/>
      </rPr>
      <t xml:space="preserve"> 
- водяне охолодження 
- 130 л 100 банок/0,5 л                                                                       
- Матеріал корпусу: нержавіюча сталь
- Товщина стінки: 2 мм
- Об`єм: 130 л
- Висота: 950 мм</t>
    </r>
  </si>
  <si>
    <t>ITT No. PFRU2-2025-494.11  Procurement of Food Service Equipment| ITT № PFRU2-2025-494.11 Закупівля технологічного обладнання для харчоблоку
Volume 3 - Terms of Reference (ToR)/Specifications | Розділ 3 - Технічне завдання (ТЗ)/Специфікації</t>
  </si>
  <si>
    <r>
      <rPr>
        <b/>
        <sz val="14"/>
        <color rgb="FF000000"/>
        <rFont val="Calibri"/>
        <family val="2"/>
        <charset val="204"/>
        <scheme val="minor"/>
      </rPr>
      <t>Core note 1:</t>
    </r>
    <r>
      <rPr>
        <sz val="14"/>
        <color rgb="FF000000"/>
        <rFont val="Calibri"/>
        <family val="2"/>
        <charset val="204"/>
        <scheme val="minor"/>
      </rPr>
      <t xml:space="preserve"> Delivery destination - Mykolaiv oblast, Dnipropetrovsk oblast,  The contractual delivery address will be provided to the successful bidder in the purchase order. /
</t>
    </r>
    <r>
      <rPr>
        <b/>
        <sz val="14"/>
        <color rgb="FF000000"/>
        <rFont val="Calibri"/>
        <family val="2"/>
        <charset val="204"/>
        <scheme val="minor"/>
      </rPr>
      <t>Основна примітка 1:</t>
    </r>
    <r>
      <rPr>
        <sz val="14"/>
        <color rgb="FF000000"/>
        <rFont val="Calibri"/>
        <family val="2"/>
        <charset val="204"/>
        <scheme val="minor"/>
      </rPr>
      <t xml:space="preserve"> Місце доставки - </t>
    </r>
    <r>
      <rPr>
        <b/>
        <u/>
        <sz val="14"/>
        <color rgb="FF000000"/>
        <rFont val="Calibri"/>
        <family val="2"/>
        <charset val="204"/>
        <scheme val="minor"/>
      </rPr>
      <t>Миколаївська, Дніпропетровська область</t>
    </r>
    <r>
      <rPr>
        <sz val="14"/>
        <color rgb="FF000000"/>
        <rFont val="Calibri"/>
        <family val="2"/>
        <charset val="204"/>
        <scheme val="minor"/>
      </rPr>
      <t xml:space="preserve">. Контрактна адреса доставки буде надана переможцю тендеру в договорі про закупівлю.
</t>
    </r>
    <r>
      <rPr>
        <b/>
        <sz val="14"/>
        <color rgb="FF000000"/>
        <rFont val="Calibri"/>
        <family val="2"/>
        <charset val="204"/>
        <scheme val="minor"/>
      </rPr>
      <t xml:space="preserve">Core note 2: </t>
    </r>
    <r>
      <rPr>
        <sz val="14"/>
        <color rgb="FF000000"/>
        <rFont val="Calibri"/>
        <family val="2"/>
        <charset val="204"/>
        <scheme val="minor"/>
      </rPr>
      <t xml:space="preserve">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sz val="14"/>
        <color rgb="FF000000"/>
        <rFont val="Calibri"/>
        <family val="2"/>
        <charset val="204"/>
        <scheme val="minor"/>
      </rPr>
      <t>60.0774 UAH</t>
    </r>
    <r>
      <rPr>
        <sz val="14"/>
        <color rgb="FF000000"/>
        <rFont val="Calibri"/>
        <family val="2"/>
        <charset val="204"/>
        <scheme val="minor"/>
      </rPr>
      <t xml:space="preserve">. / 
</t>
    </r>
    <r>
      <rPr>
        <b/>
        <sz val="14"/>
        <color rgb="FF000000"/>
        <rFont val="Calibri"/>
        <family val="2"/>
        <charset val="204"/>
        <scheme val="minor"/>
      </rPr>
      <t>Основна примітка 2:</t>
    </r>
    <r>
      <rPr>
        <sz val="14"/>
        <color rgb="FF000000"/>
        <rFont val="Calibri"/>
        <family val="2"/>
        <charset val="204"/>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sz val="14"/>
        <color rgb="FF000000"/>
        <rFont val="Calibri"/>
        <family val="2"/>
        <charset val="204"/>
        <scheme val="minor"/>
      </rPr>
      <t>60.0774 грн</t>
    </r>
    <r>
      <rPr>
        <sz val="14"/>
        <color rgb="FF000000"/>
        <rFont val="Calibri"/>
        <family val="2"/>
        <charset val="204"/>
        <scheme val="minor"/>
      </rPr>
      <t xml:space="preserve">.
</t>
    </r>
    <r>
      <rPr>
        <b/>
        <sz val="14"/>
        <color rgb="FF000000"/>
        <rFont val="Calibri"/>
        <family val="2"/>
        <charset val="204"/>
        <scheme val="minor"/>
      </rPr>
      <t xml:space="preserve">General notes: / Загальні примітки:
</t>
    </r>
    <r>
      <rPr>
        <sz val="14"/>
        <color rgb="FF000000"/>
        <rFont val="Calibri"/>
        <family val="2"/>
        <charset val="204"/>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charset val="204"/>
        <scheme val="minor"/>
      </rPr>
      <t>•</t>
    </r>
    <r>
      <rPr>
        <sz val="14"/>
        <color rgb="FF000000"/>
        <rFont val="Calibri"/>
        <family val="2"/>
        <charset val="204"/>
        <scheme val="minor"/>
      </rPr>
      <t xml:space="preserve">	Unit prices must include applicable transportation/delivery/unloading/carrying (if applicable) costs and local taxes, excluding VAT.  / 
3•	Ціни повинні включати відповідні витрати на транспортування/доставку/розвантаження/заніс (якщо застосовується)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</si>
</sst>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sz val="12"/>
      <name val="Calibri"/>
      <family val="2"/>
      <charset val="204"/>
      <scheme val="minor"/>
    </font>
    <font>
      <b/>
      <sz val="14"/>
      <color rgb="FF000000"/>
      <name val="Calibri"/>
      <family val="2"/>
      <charset val="204"/>
      <scheme val="minor"/>
    </font>
    <font>
      <sz val="14"/>
      <color rgb="FF000000"/>
      <name val="Calibri"/>
      <family val="2"/>
      <charset val="204"/>
      <scheme val="minor"/>
    </font>
    <font>
      <b/>
      <u/>
      <sz val="14"/>
      <color rgb="FF000000"/>
      <name val="Calibri"/>
      <family val="2"/>
      <charset val="204"/>
      <scheme val="minor"/>
    </font>
    <font>
      <b/>
      <i/>
      <sz val="12"/>
      <name val="Calibri"/>
      <family val="2"/>
      <charset val="204"/>
      <scheme val="minor"/>
    </font>
    <font>
      <b/>
      <sz val="12"/>
      <color rgb="FFFF0000"/>
      <name val="Calibri"/>
      <family val="2"/>
      <scheme val="minor"/>
    </font>
    <font>
      <b/>
      <sz val="12"/>
      <name val="Calibri"/>
      <family val="2"/>
      <charset val="204"/>
      <scheme val="minor"/>
    </font>
  </fonts>
  <fills count="1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rgb="FFFFFF00"/>
        <bgColor theme="4" tint="0.79998168889431442"/>
      </patternFill>
    </fill>
    <fill>
      <patternFill patternType="solid">
        <fgColor rgb="FFFFFF00"/>
        <bgColor indexed="64"/>
      </patternFill>
    </fill>
    <fill>
      <patternFill patternType="solid">
        <fgColor rgb="FF92D050"/>
        <bgColor theme="4" tint="0.79998168889431442"/>
      </patternFill>
    </fill>
    <fill>
      <patternFill patternType="solid">
        <fgColor theme="4" tint="0.79998168889431442"/>
        <bgColor indexed="64"/>
      </patternFill>
    </fill>
    <fill>
      <patternFill patternType="solid">
        <fgColor theme="3" tint="0.79998168889431442"/>
        <bgColor theme="4" tint="0.79998168889431442"/>
      </patternFill>
    </fill>
    <fill>
      <patternFill patternType="solid">
        <fgColor theme="3" tint="0.79998168889431442"/>
        <bgColor indexed="64"/>
      </patternFill>
    </fill>
    <fill>
      <patternFill patternType="solid">
        <fgColor rgb="FF92D05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04">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center" vertical="center" wrapText="1"/>
    </xf>
    <xf numFmtId="0" fontId="25" fillId="4"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2" fontId="16" fillId="3" borderId="1" xfId="1" applyNumberFormat="1" applyFont="1" applyFill="1" applyBorder="1" applyAlignment="1">
      <alignment horizontal="center" vertical="center"/>
    </xf>
    <xf numFmtId="2" fontId="14" fillId="10" borderId="24" xfId="1" applyNumberFormat="1" applyFont="1" applyFill="1" applyBorder="1" applyAlignment="1">
      <alignment horizontal="center" vertical="center"/>
    </xf>
    <xf numFmtId="0" fontId="30" fillId="0" borderId="0" xfId="0" applyFont="1" applyAlignment="1">
      <alignment horizontal="center" vertical="center"/>
    </xf>
    <xf numFmtId="2" fontId="14" fillId="12" borderId="24" xfId="1" applyNumberFormat="1" applyFont="1" applyFill="1" applyBorder="1" applyAlignment="1">
      <alignment horizontal="center" vertical="center"/>
    </xf>
    <xf numFmtId="0" fontId="25" fillId="4" borderId="1" xfId="0" quotePrefix="1" applyFont="1" applyFill="1" applyBorder="1" applyAlignment="1">
      <alignment horizontal="left" vertical="top" wrapText="1"/>
    </xf>
    <xf numFmtId="0" fontId="17" fillId="4" borderId="4" xfId="0" applyFont="1" applyFill="1" applyBorder="1" applyAlignment="1">
      <alignment horizontal="center" vertical="center" wrapText="1"/>
    </xf>
    <xf numFmtId="0" fontId="29" fillId="4" borderId="1" xfId="0" quotePrefix="1" applyFont="1" applyFill="1" applyBorder="1" applyAlignment="1">
      <alignment horizontal="left" vertical="top" wrapText="1"/>
    </xf>
    <xf numFmtId="2" fontId="14" fillId="14" borderId="24" xfId="1" applyNumberFormat="1" applyFont="1" applyFill="1" applyBorder="1" applyAlignment="1">
      <alignment horizontal="center" vertical="center"/>
    </xf>
    <xf numFmtId="0" fontId="16" fillId="14" borderId="0" xfId="0" applyFont="1" applyFill="1" applyAlignment="1">
      <alignment vertical="top"/>
    </xf>
    <xf numFmtId="2" fontId="14" fillId="15" borderId="24" xfId="1" applyNumberFormat="1" applyFont="1" applyFill="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7"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1" xfId="0" applyFont="1" applyFill="1" applyBorder="1" applyAlignment="1">
      <alignment horizontal="right" vertical="center" wrapText="1"/>
    </xf>
    <xf numFmtId="0" fontId="22" fillId="11" borderId="1" xfId="0"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9" borderId="28"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24"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2" fillId="7"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9" borderId="28" xfId="0" applyFont="1" applyFill="1" applyBorder="1" applyAlignment="1">
      <alignment horizontal="right" vertical="center" wrapText="1"/>
    </xf>
    <xf numFmtId="0" fontId="22" fillId="9" borderId="1" xfId="0" applyFont="1" applyFill="1" applyBorder="1" applyAlignment="1">
      <alignment horizontal="right" vertical="center" wrapText="1"/>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22" fillId="11" borderId="1" xfId="0" applyFont="1" applyFill="1" applyBorder="1" applyAlignment="1">
      <alignment horizontal="right" vertical="center" wrapText="1"/>
    </xf>
    <xf numFmtId="0" fontId="22" fillId="13" borderId="1" xfId="0" applyFont="1" applyFill="1" applyBorder="1" applyAlignment="1">
      <alignment horizontal="center" vertical="center" wrapText="1"/>
    </xf>
    <xf numFmtId="0" fontId="22" fillId="13" borderId="1" xfId="0"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F7D9F9"/>
      <color rgb="FF313131"/>
      <color rgb="FFA70000"/>
      <color rgb="FFF38500"/>
      <color rgb="FF00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29</xdr:row>
      <xdr:rowOff>0</xdr:rowOff>
    </xdr:from>
    <xdr:to>
      <xdr:col>6</xdr:col>
      <xdr:colOff>304800</xdr:colOff>
      <xdr:row>30</xdr:row>
      <xdr:rowOff>132584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T45"/>
  <sheetViews>
    <sheetView tabSelected="1" zoomScale="55" zoomScaleNormal="55" zoomScaleSheetLayoutView="85" zoomScalePageLayoutView="55" workbookViewId="0">
      <selection activeCell="F6" sqref="F6"/>
    </sheetView>
  </sheetViews>
  <sheetFormatPr defaultColWidth="9.109375" defaultRowHeight="13.8"/>
  <cols>
    <col min="1" max="1" width="11.6640625" style="2" customWidth="1"/>
    <col min="2" max="2" width="102.44140625" style="3" customWidth="1"/>
    <col min="3" max="3" width="119.332031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12" ht="63.75" customHeight="1">
      <c r="A1" s="70" t="s">
        <v>98</v>
      </c>
      <c r="B1" s="71"/>
      <c r="C1" s="71"/>
      <c r="D1" s="71"/>
      <c r="E1" s="71"/>
      <c r="F1" s="71"/>
      <c r="G1" s="71"/>
      <c r="H1" s="71"/>
      <c r="I1" s="21"/>
    </row>
    <row r="2" spans="1:12" ht="7.5" customHeight="1">
      <c r="A2" s="22"/>
      <c r="B2" s="14"/>
      <c r="C2" s="13"/>
      <c r="D2" s="14"/>
      <c r="E2" s="14"/>
      <c r="F2" s="14"/>
      <c r="G2" s="14"/>
      <c r="H2" s="15"/>
      <c r="I2" s="23"/>
    </row>
    <row r="3" spans="1:12" s="1" customFormat="1" ht="120.6" customHeight="1">
      <c r="A3" s="24" t="s">
        <v>0</v>
      </c>
      <c r="B3" s="16" t="s">
        <v>1</v>
      </c>
      <c r="C3" s="16" t="s">
        <v>2</v>
      </c>
      <c r="D3" s="16" t="s">
        <v>3</v>
      </c>
      <c r="E3" s="17" t="s">
        <v>4</v>
      </c>
      <c r="F3" s="16" t="s">
        <v>5</v>
      </c>
      <c r="G3" s="18" t="s">
        <v>6</v>
      </c>
      <c r="H3" s="30" t="s">
        <v>57</v>
      </c>
      <c r="I3" s="31" t="s">
        <v>58</v>
      </c>
      <c r="K3" s="43"/>
      <c r="L3" s="28"/>
    </row>
    <row r="4" spans="1:12" s="28" customFormat="1" ht="15.6" customHeight="1">
      <c r="A4" s="86" t="s">
        <v>64</v>
      </c>
      <c r="B4" s="87"/>
      <c r="C4" s="87"/>
      <c r="D4" s="87"/>
      <c r="E4" s="87"/>
      <c r="F4" s="87"/>
      <c r="G4" s="87"/>
      <c r="H4" s="87"/>
      <c r="I4" s="88"/>
    </row>
    <row r="5" spans="1:12" ht="202.8">
      <c r="A5" s="36" t="s">
        <v>7</v>
      </c>
      <c r="B5" s="45" t="s">
        <v>65</v>
      </c>
      <c r="C5" s="47" t="s">
        <v>66</v>
      </c>
      <c r="D5" s="36">
        <v>1</v>
      </c>
      <c r="E5" s="38"/>
      <c r="F5" s="39"/>
      <c r="G5" s="40"/>
      <c r="H5" s="41">
        <v>0</v>
      </c>
      <c r="I5" s="41">
        <f>D5*H5</f>
        <v>0</v>
      </c>
    </row>
    <row r="6" spans="1:12" ht="171.6">
      <c r="A6" s="36">
        <v>1.2</v>
      </c>
      <c r="B6" s="45" t="s">
        <v>67</v>
      </c>
      <c r="C6" s="47" t="s">
        <v>68</v>
      </c>
      <c r="D6" s="36">
        <v>1</v>
      </c>
      <c r="E6" s="38"/>
      <c r="F6" s="39"/>
      <c r="G6" s="40"/>
      <c r="H6" s="41">
        <v>0</v>
      </c>
      <c r="I6" s="41">
        <f t="shared" ref="I6:I9" si="0">D6*H6</f>
        <v>0</v>
      </c>
    </row>
    <row r="7" spans="1:12" ht="140.4">
      <c r="A7" s="46">
        <v>1.3</v>
      </c>
      <c r="B7" s="45" t="s">
        <v>69</v>
      </c>
      <c r="C7" s="45" t="s">
        <v>70</v>
      </c>
      <c r="D7" s="36">
        <v>1</v>
      </c>
      <c r="E7" s="38"/>
      <c r="F7" s="39"/>
      <c r="G7" s="40"/>
      <c r="H7" s="41">
        <v>0</v>
      </c>
      <c r="I7" s="41">
        <f t="shared" si="0"/>
        <v>0</v>
      </c>
    </row>
    <row r="8" spans="1:12" ht="234">
      <c r="A8" s="46">
        <v>1.4</v>
      </c>
      <c r="B8" s="45" t="s">
        <v>71</v>
      </c>
      <c r="C8" s="37" t="s">
        <v>72</v>
      </c>
      <c r="D8" s="36">
        <v>1</v>
      </c>
      <c r="E8" s="38"/>
      <c r="F8" s="39"/>
      <c r="G8" s="40"/>
      <c r="H8" s="41">
        <v>0</v>
      </c>
      <c r="I8" s="41">
        <f t="shared" si="0"/>
        <v>0</v>
      </c>
    </row>
    <row r="9" spans="1:12" ht="234">
      <c r="A9" s="46">
        <v>1.5</v>
      </c>
      <c r="B9" s="45" t="s">
        <v>73</v>
      </c>
      <c r="C9" s="37" t="s">
        <v>74</v>
      </c>
      <c r="D9" s="36">
        <v>1</v>
      </c>
      <c r="E9" s="38"/>
      <c r="F9" s="39"/>
      <c r="G9" s="40"/>
      <c r="H9" s="41">
        <v>0</v>
      </c>
      <c r="I9" s="41">
        <f t="shared" si="0"/>
        <v>0</v>
      </c>
    </row>
    <row r="10" spans="1:12" s="28" customFormat="1" ht="15.6">
      <c r="A10" s="94" t="s">
        <v>8</v>
      </c>
      <c r="B10" s="95"/>
      <c r="C10" s="95"/>
      <c r="D10" s="95"/>
      <c r="E10" s="95"/>
      <c r="F10" s="95"/>
      <c r="G10" s="95"/>
      <c r="H10" s="95"/>
      <c r="I10" s="42">
        <f>SUM(I5:I9)</f>
        <v>0</v>
      </c>
    </row>
    <row r="11" spans="1:12" s="28" customFormat="1" ht="15.6" customHeight="1">
      <c r="A11" s="92" t="s">
        <v>75</v>
      </c>
      <c r="B11" s="92"/>
      <c r="C11" s="92"/>
      <c r="D11" s="92"/>
      <c r="E11" s="92"/>
      <c r="F11" s="92"/>
      <c r="G11" s="92"/>
      <c r="H11" s="92"/>
      <c r="I11" s="92"/>
    </row>
    <row r="12" spans="1:12" ht="156">
      <c r="A12" s="36">
        <v>2.1</v>
      </c>
      <c r="B12" s="37" t="s">
        <v>76</v>
      </c>
      <c r="C12" s="45" t="s">
        <v>77</v>
      </c>
      <c r="D12" s="36">
        <v>1</v>
      </c>
      <c r="E12" s="38"/>
      <c r="F12" s="39"/>
      <c r="G12" s="40"/>
      <c r="H12" s="41">
        <v>0</v>
      </c>
      <c r="I12" s="41">
        <f t="shared" ref="I12:I14" si="1">D12*H12</f>
        <v>0</v>
      </c>
    </row>
    <row r="13" spans="1:12" ht="156">
      <c r="A13" s="36">
        <v>2.2000000000000002</v>
      </c>
      <c r="B13" s="45" t="s">
        <v>78</v>
      </c>
      <c r="C13" s="45" t="s">
        <v>79</v>
      </c>
      <c r="D13" s="36">
        <v>1</v>
      </c>
      <c r="E13" s="38"/>
      <c r="F13" s="39"/>
      <c r="G13" s="40"/>
      <c r="H13" s="41">
        <v>0</v>
      </c>
      <c r="I13" s="41">
        <f t="shared" si="1"/>
        <v>0</v>
      </c>
    </row>
    <row r="14" spans="1:12" ht="140.4">
      <c r="A14" s="36">
        <v>2.2999999999999998</v>
      </c>
      <c r="B14" s="45" t="s">
        <v>80</v>
      </c>
      <c r="C14" s="45" t="s">
        <v>81</v>
      </c>
      <c r="D14" s="36">
        <v>1</v>
      </c>
      <c r="E14" s="38"/>
      <c r="F14" s="39"/>
      <c r="G14" s="40"/>
      <c r="H14" s="41">
        <v>0</v>
      </c>
      <c r="I14" s="41">
        <f t="shared" si="1"/>
        <v>0</v>
      </c>
    </row>
    <row r="15" spans="1:12" s="28" customFormat="1" ht="15.6">
      <c r="A15" s="96" t="s">
        <v>55</v>
      </c>
      <c r="B15" s="97"/>
      <c r="C15" s="97"/>
      <c r="D15" s="97"/>
      <c r="E15" s="97"/>
      <c r="F15" s="97"/>
      <c r="G15" s="97"/>
      <c r="H15" s="97"/>
      <c r="I15" s="29">
        <f>SUM(I12:I14)</f>
        <v>0</v>
      </c>
    </row>
    <row r="16" spans="1:12" s="28" customFormat="1" ht="15.6" customHeight="1">
      <c r="A16" s="93" t="s">
        <v>82</v>
      </c>
      <c r="B16" s="93"/>
      <c r="C16" s="93"/>
      <c r="D16" s="93"/>
      <c r="E16" s="93"/>
      <c r="F16" s="93"/>
      <c r="G16" s="93"/>
      <c r="H16" s="93"/>
      <c r="I16" s="93"/>
    </row>
    <row r="17" spans="1:1008" ht="171.6">
      <c r="A17" s="36">
        <v>3.1</v>
      </c>
      <c r="B17" s="45" t="s">
        <v>83</v>
      </c>
      <c r="C17" s="47" t="s">
        <v>84</v>
      </c>
      <c r="D17" s="36">
        <v>6</v>
      </c>
      <c r="E17" s="38"/>
      <c r="F17" s="39"/>
      <c r="G17" s="40"/>
      <c r="H17" s="41">
        <v>0</v>
      </c>
      <c r="I17" s="41">
        <f>D17*H17</f>
        <v>0</v>
      </c>
    </row>
    <row r="18" spans="1:1008" ht="124.8">
      <c r="A18" s="36">
        <v>3.2</v>
      </c>
      <c r="B18" s="45" t="s">
        <v>85</v>
      </c>
      <c r="C18" s="47" t="s">
        <v>86</v>
      </c>
      <c r="D18" s="36">
        <v>6</v>
      </c>
      <c r="E18" s="38"/>
      <c r="F18" s="39"/>
      <c r="G18" s="40"/>
      <c r="H18" s="41">
        <v>0</v>
      </c>
      <c r="I18" s="41">
        <f t="shared" ref="I18" si="2">D18*H18</f>
        <v>0</v>
      </c>
    </row>
    <row r="19" spans="1:1008" s="28" customFormat="1" ht="15.6" customHeight="1">
      <c r="A19" s="82" t="s">
        <v>56</v>
      </c>
      <c r="B19" s="82"/>
      <c r="C19" s="82"/>
      <c r="D19" s="82"/>
      <c r="E19" s="82"/>
      <c r="F19" s="82"/>
      <c r="G19" s="82"/>
      <c r="H19" s="82"/>
      <c r="I19" s="44">
        <f>SUM(I17:I18)</f>
        <v>0</v>
      </c>
    </row>
    <row r="20" spans="1:1008" s="28" customFormat="1" ht="15.6" customHeight="1">
      <c r="A20" s="83" t="s">
        <v>87</v>
      </c>
      <c r="B20" s="83"/>
      <c r="C20" s="83"/>
      <c r="D20" s="83"/>
      <c r="E20" s="83"/>
      <c r="F20" s="83"/>
      <c r="G20" s="83"/>
      <c r="H20" s="83"/>
      <c r="I20" s="83"/>
    </row>
    <row r="21" spans="1:1008" ht="187.2">
      <c r="A21" s="36">
        <v>4.0999999999999996</v>
      </c>
      <c r="B21" s="45" t="s">
        <v>88</v>
      </c>
      <c r="C21" s="45" t="s">
        <v>89</v>
      </c>
      <c r="D21" s="36">
        <v>1</v>
      </c>
      <c r="E21" s="38"/>
      <c r="F21" s="39"/>
      <c r="G21" s="40"/>
      <c r="H21" s="41">
        <v>0</v>
      </c>
      <c r="I21" s="41">
        <f t="shared" ref="I21" si="3">D21*H21</f>
        <v>0</v>
      </c>
    </row>
    <row r="22" spans="1:1008" ht="156">
      <c r="A22" s="36">
        <v>4.2</v>
      </c>
      <c r="B22" s="45" t="s">
        <v>90</v>
      </c>
      <c r="C22" s="45" t="s">
        <v>91</v>
      </c>
      <c r="D22" s="36">
        <v>1</v>
      </c>
      <c r="E22" s="38"/>
      <c r="F22" s="39"/>
      <c r="G22" s="40"/>
      <c r="H22" s="41">
        <v>0</v>
      </c>
      <c r="I22" s="41">
        <f t="shared" ref="I22:I24" si="4">D22*H22</f>
        <v>0</v>
      </c>
    </row>
    <row r="23" spans="1:1008" ht="218.4">
      <c r="A23" s="36">
        <v>4.3</v>
      </c>
      <c r="B23" s="37" t="s">
        <v>92</v>
      </c>
      <c r="C23" s="45" t="s">
        <v>93</v>
      </c>
      <c r="D23" s="36">
        <v>1</v>
      </c>
      <c r="E23" s="38"/>
      <c r="F23" s="39"/>
      <c r="G23" s="40"/>
      <c r="H23" s="41">
        <v>0</v>
      </c>
      <c r="I23" s="41">
        <f t="shared" si="4"/>
        <v>0</v>
      </c>
    </row>
    <row r="24" spans="1:1008" ht="187.2">
      <c r="A24" s="36">
        <v>4.4000000000000004</v>
      </c>
      <c r="B24" s="45" t="s">
        <v>94</v>
      </c>
      <c r="C24" s="45" t="s">
        <v>95</v>
      </c>
      <c r="D24" s="36">
        <v>1</v>
      </c>
      <c r="E24" s="38"/>
      <c r="F24" s="39"/>
      <c r="G24" s="40"/>
      <c r="H24" s="41">
        <v>0</v>
      </c>
      <c r="I24" s="41">
        <f t="shared" si="4"/>
        <v>0</v>
      </c>
    </row>
    <row r="25" spans="1:1008" s="28" customFormat="1" ht="15.6" customHeight="1">
      <c r="A25" s="98" t="s">
        <v>60</v>
      </c>
      <c r="B25" s="98"/>
      <c r="C25" s="98"/>
      <c r="D25" s="98"/>
      <c r="E25" s="98"/>
      <c r="F25" s="98"/>
      <c r="G25" s="98"/>
      <c r="H25" s="98"/>
      <c r="I25" s="50">
        <f>SUM(I21:I24)</f>
        <v>0</v>
      </c>
    </row>
    <row r="26" spans="1:1008" s="28" customFormat="1" ht="15.6" customHeight="1">
      <c r="A26" s="99" t="s">
        <v>62</v>
      </c>
      <c r="B26" s="99"/>
      <c r="C26" s="99"/>
      <c r="D26" s="99"/>
      <c r="E26" s="99"/>
      <c r="F26" s="99"/>
      <c r="G26" s="99"/>
      <c r="H26" s="99"/>
      <c r="I26" s="99"/>
    </row>
    <row r="27" spans="1:1008" ht="124.8">
      <c r="A27" s="36">
        <v>5.0999999999999996</v>
      </c>
      <c r="B27" s="45" t="s">
        <v>96</v>
      </c>
      <c r="C27" s="45" t="s">
        <v>97</v>
      </c>
      <c r="D27" s="36">
        <v>1</v>
      </c>
      <c r="E27" s="38"/>
      <c r="F27" s="39"/>
      <c r="G27" s="40"/>
      <c r="H27" s="41">
        <v>0</v>
      </c>
      <c r="I27" s="41">
        <f t="shared" ref="I27" si="5">D27*H27</f>
        <v>0</v>
      </c>
    </row>
    <row r="28" spans="1:1008" s="49" customFormat="1" ht="15.6" customHeight="1">
      <c r="A28" s="100" t="s">
        <v>63</v>
      </c>
      <c r="B28" s="100"/>
      <c r="C28" s="100"/>
      <c r="D28" s="100"/>
      <c r="E28" s="100"/>
      <c r="F28" s="100"/>
      <c r="G28" s="100"/>
      <c r="H28" s="100"/>
      <c r="I28" s="48">
        <f>SUM(I27:I27)</f>
        <v>0</v>
      </c>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c r="IW28" s="28"/>
      <c r="IX28" s="28"/>
      <c r="IY28" s="28"/>
      <c r="IZ28" s="28"/>
      <c r="JA28" s="28"/>
      <c r="JB28" s="28"/>
      <c r="JC28" s="28"/>
      <c r="JD28" s="28"/>
      <c r="JE28" s="28"/>
      <c r="JF28" s="28"/>
      <c r="JG28" s="28"/>
      <c r="JH28" s="28"/>
      <c r="JI28" s="28"/>
      <c r="JJ28" s="28"/>
      <c r="JK28" s="28"/>
      <c r="JL28" s="28"/>
      <c r="JM28" s="28"/>
      <c r="JN28" s="28"/>
      <c r="JO28" s="28"/>
      <c r="JP28" s="28"/>
      <c r="JQ28" s="28"/>
      <c r="JR28" s="28"/>
      <c r="JS28" s="28"/>
      <c r="JT28" s="28"/>
      <c r="JU28" s="28"/>
      <c r="JV28" s="28"/>
      <c r="JW28" s="28"/>
      <c r="JX28" s="28"/>
      <c r="JY28" s="28"/>
      <c r="JZ28" s="28"/>
      <c r="KA28" s="28"/>
      <c r="KB28" s="28"/>
      <c r="KC28" s="28"/>
      <c r="KD28" s="28"/>
      <c r="KE28" s="28"/>
      <c r="KF28" s="28"/>
      <c r="KG28" s="28"/>
      <c r="KH28" s="28"/>
      <c r="KI28" s="28"/>
      <c r="KJ28" s="28"/>
      <c r="KK28" s="28"/>
      <c r="KL28" s="28"/>
      <c r="KM28" s="28"/>
      <c r="KN28" s="28"/>
      <c r="KO28" s="28"/>
      <c r="KP28" s="28"/>
      <c r="KQ28" s="28"/>
      <c r="KR28" s="28"/>
      <c r="KS28" s="28"/>
      <c r="KT28" s="28"/>
      <c r="KU28" s="28"/>
      <c r="KV28" s="28"/>
      <c r="KW28" s="28"/>
      <c r="KX28" s="28"/>
      <c r="KY28" s="28"/>
      <c r="KZ28" s="28"/>
      <c r="LA28" s="28"/>
      <c r="LB28" s="28"/>
      <c r="LC28" s="28"/>
      <c r="LD28" s="28"/>
      <c r="LE28" s="28"/>
      <c r="LF28" s="28"/>
      <c r="LG28" s="28"/>
      <c r="LH28" s="28"/>
      <c r="LI28" s="28"/>
      <c r="LJ28" s="28"/>
      <c r="LK28" s="28"/>
      <c r="LL28" s="28"/>
      <c r="LM28" s="28"/>
      <c r="LN28" s="28"/>
      <c r="LO28" s="28"/>
      <c r="LP28" s="28"/>
      <c r="LQ28" s="28"/>
      <c r="LR28" s="28"/>
      <c r="LS28" s="28"/>
      <c r="LT28" s="28"/>
      <c r="LU28" s="28"/>
      <c r="LV28" s="28"/>
      <c r="LW28" s="28"/>
      <c r="LX28" s="28"/>
      <c r="LY28" s="28"/>
      <c r="LZ28" s="28"/>
      <c r="MA28" s="28"/>
      <c r="MB28" s="28"/>
      <c r="MC28" s="28"/>
      <c r="MD28" s="28"/>
      <c r="ME28" s="28"/>
      <c r="MF28" s="28"/>
      <c r="MG28" s="28"/>
      <c r="MH28" s="28"/>
      <c r="MI28" s="28"/>
      <c r="MJ28" s="28"/>
      <c r="MK28" s="28"/>
      <c r="ML28" s="28"/>
      <c r="MM28" s="28"/>
      <c r="MN28" s="28"/>
      <c r="MO28" s="28"/>
      <c r="MP28" s="28"/>
      <c r="MQ28" s="28"/>
      <c r="MR28" s="28"/>
      <c r="MS28" s="28"/>
      <c r="MT28" s="28"/>
      <c r="MU28" s="28"/>
      <c r="MV28" s="28"/>
      <c r="MW28" s="28"/>
      <c r="MX28" s="28"/>
      <c r="MY28" s="28"/>
      <c r="MZ28" s="28"/>
      <c r="NA28" s="28"/>
      <c r="NB28" s="28"/>
      <c r="NC28" s="28"/>
      <c r="ND28" s="28"/>
      <c r="NE28" s="28"/>
      <c r="NF28" s="28"/>
      <c r="NG28" s="28"/>
      <c r="NH28" s="28"/>
      <c r="NI28" s="28"/>
      <c r="NJ28" s="28"/>
      <c r="NK28" s="28"/>
      <c r="NL28" s="28"/>
      <c r="NM28" s="28"/>
      <c r="NN28" s="28"/>
      <c r="NO28" s="28"/>
      <c r="NP28" s="28"/>
      <c r="NQ28" s="28"/>
      <c r="NR28" s="28"/>
      <c r="NS28" s="28"/>
      <c r="NT28" s="28"/>
      <c r="NU28" s="28"/>
      <c r="NV28" s="28"/>
      <c r="NW28" s="28"/>
      <c r="NX28" s="28"/>
      <c r="NY28" s="28"/>
      <c r="NZ28" s="28"/>
      <c r="OA28" s="28"/>
      <c r="OB28" s="28"/>
      <c r="OC28" s="28"/>
      <c r="OD28" s="28"/>
      <c r="OE28" s="28"/>
      <c r="OF28" s="28"/>
      <c r="OG28" s="28"/>
      <c r="OH28" s="28"/>
      <c r="OI28" s="28"/>
      <c r="OJ28" s="28"/>
      <c r="OK28" s="28"/>
      <c r="OL28" s="28"/>
      <c r="OM28" s="28"/>
      <c r="ON28" s="28"/>
      <c r="OO28" s="28"/>
      <c r="OP28" s="28"/>
      <c r="OQ28" s="28"/>
      <c r="OR28" s="28"/>
      <c r="OS28" s="28"/>
      <c r="OT28" s="28"/>
      <c r="OU28" s="28"/>
      <c r="OV28" s="28"/>
      <c r="OW28" s="28"/>
      <c r="OX28" s="28"/>
      <c r="OY28" s="28"/>
      <c r="OZ28" s="28"/>
      <c r="PA28" s="28"/>
      <c r="PB28" s="28"/>
      <c r="PC28" s="28"/>
      <c r="PD28" s="28"/>
      <c r="PE28" s="28"/>
      <c r="PF28" s="28"/>
      <c r="PG28" s="28"/>
      <c r="PH28" s="28"/>
      <c r="PI28" s="28"/>
      <c r="PJ28" s="28"/>
      <c r="PK28" s="28"/>
      <c r="PL28" s="28"/>
      <c r="PM28" s="28"/>
      <c r="PN28" s="28"/>
      <c r="PO28" s="28"/>
      <c r="PP28" s="28"/>
      <c r="PQ28" s="28"/>
      <c r="PR28" s="28"/>
      <c r="PS28" s="28"/>
      <c r="PT28" s="28"/>
      <c r="PU28" s="28"/>
      <c r="PV28" s="28"/>
      <c r="PW28" s="28"/>
      <c r="PX28" s="28"/>
      <c r="PY28" s="28"/>
      <c r="PZ28" s="28"/>
      <c r="QA28" s="28"/>
      <c r="QB28" s="28"/>
      <c r="QC28" s="28"/>
      <c r="QD28" s="28"/>
      <c r="QE28" s="28"/>
      <c r="QF28" s="28"/>
      <c r="QG28" s="28"/>
      <c r="QH28" s="28"/>
      <c r="QI28" s="28"/>
      <c r="QJ28" s="28"/>
      <c r="QK28" s="28"/>
      <c r="QL28" s="28"/>
      <c r="QM28" s="28"/>
      <c r="QN28" s="28"/>
      <c r="QO28" s="28"/>
      <c r="QP28" s="28"/>
      <c r="QQ28" s="28"/>
      <c r="QR28" s="28"/>
      <c r="QS28" s="28"/>
      <c r="QT28" s="28"/>
      <c r="QU28" s="28"/>
      <c r="QV28" s="28"/>
      <c r="QW28" s="28"/>
      <c r="QX28" s="28"/>
      <c r="QY28" s="28"/>
      <c r="QZ28" s="28"/>
      <c r="RA28" s="28"/>
      <c r="RB28" s="28"/>
      <c r="RC28" s="28"/>
      <c r="RD28" s="28"/>
      <c r="RE28" s="28"/>
      <c r="RF28" s="28"/>
      <c r="RG28" s="28"/>
      <c r="RH28" s="28"/>
      <c r="RI28" s="28"/>
      <c r="RJ28" s="28"/>
      <c r="RK28" s="28"/>
      <c r="RL28" s="28"/>
      <c r="RM28" s="28"/>
      <c r="RN28" s="28"/>
      <c r="RO28" s="28"/>
      <c r="RP28" s="28"/>
      <c r="RQ28" s="28"/>
      <c r="RR28" s="28"/>
      <c r="RS28" s="28"/>
      <c r="RT28" s="28"/>
      <c r="RU28" s="28"/>
      <c r="RV28" s="28"/>
      <c r="RW28" s="28"/>
      <c r="RX28" s="28"/>
      <c r="RY28" s="28"/>
      <c r="RZ28" s="28"/>
      <c r="SA28" s="28"/>
      <c r="SB28" s="28"/>
      <c r="SC28" s="28"/>
      <c r="SD28" s="28"/>
      <c r="SE28" s="28"/>
      <c r="SF28" s="28"/>
      <c r="SG28" s="28"/>
      <c r="SH28" s="28"/>
      <c r="SI28" s="28"/>
      <c r="SJ28" s="28"/>
      <c r="SK28" s="28"/>
      <c r="SL28" s="28"/>
      <c r="SM28" s="28"/>
      <c r="SN28" s="28"/>
      <c r="SO28" s="28"/>
      <c r="SP28" s="28"/>
      <c r="SQ28" s="28"/>
      <c r="SR28" s="28"/>
      <c r="SS28" s="28"/>
      <c r="ST28" s="28"/>
      <c r="SU28" s="28"/>
      <c r="SV28" s="28"/>
      <c r="SW28" s="28"/>
      <c r="SX28" s="28"/>
      <c r="SY28" s="28"/>
      <c r="SZ28" s="28"/>
      <c r="TA28" s="28"/>
      <c r="TB28" s="28"/>
      <c r="TC28" s="28"/>
      <c r="TD28" s="28"/>
      <c r="TE28" s="28"/>
      <c r="TF28" s="28"/>
      <c r="TG28" s="28"/>
      <c r="TH28" s="28"/>
      <c r="TI28" s="28"/>
      <c r="TJ28" s="28"/>
      <c r="TK28" s="28"/>
      <c r="TL28" s="28"/>
      <c r="TM28" s="28"/>
      <c r="TN28" s="28"/>
      <c r="TO28" s="28"/>
      <c r="TP28" s="28"/>
      <c r="TQ28" s="28"/>
      <c r="TR28" s="28"/>
      <c r="TS28" s="28"/>
      <c r="TT28" s="28"/>
      <c r="TU28" s="28"/>
      <c r="TV28" s="28"/>
      <c r="TW28" s="28"/>
      <c r="TX28" s="28"/>
      <c r="TY28" s="28"/>
      <c r="TZ28" s="28"/>
      <c r="UA28" s="28"/>
      <c r="UB28" s="28"/>
      <c r="UC28" s="28"/>
      <c r="UD28" s="28"/>
      <c r="UE28" s="28"/>
      <c r="UF28" s="28"/>
      <c r="UG28" s="28"/>
      <c r="UH28" s="28"/>
      <c r="UI28" s="28"/>
      <c r="UJ28" s="28"/>
      <c r="UK28" s="28"/>
      <c r="UL28" s="28"/>
      <c r="UM28" s="28"/>
      <c r="UN28" s="28"/>
      <c r="UO28" s="28"/>
      <c r="UP28" s="28"/>
      <c r="UQ28" s="28"/>
      <c r="UR28" s="28"/>
      <c r="US28" s="28"/>
      <c r="UT28" s="28"/>
      <c r="UU28" s="28"/>
      <c r="UV28" s="28"/>
      <c r="UW28" s="28"/>
      <c r="UX28" s="28"/>
      <c r="UY28" s="28"/>
      <c r="UZ28" s="28"/>
      <c r="VA28" s="28"/>
      <c r="VB28" s="28"/>
      <c r="VC28" s="28"/>
      <c r="VD28" s="28"/>
      <c r="VE28" s="28"/>
      <c r="VF28" s="28"/>
      <c r="VG28" s="28"/>
      <c r="VH28" s="28"/>
      <c r="VI28" s="28"/>
      <c r="VJ28" s="28"/>
      <c r="VK28" s="28"/>
      <c r="VL28" s="28"/>
      <c r="VM28" s="28"/>
      <c r="VN28" s="28"/>
      <c r="VO28" s="28"/>
      <c r="VP28" s="28"/>
      <c r="VQ28" s="28"/>
      <c r="VR28" s="28"/>
      <c r="VS28" s="28"/>
      <c r="VT28" s="28"/>
      <c r="VU28" s="28"/>
      <c r="VV28" s="28"/>
      <c r="VW28" s="28"/>
      <c r="VX28" s="28"/>
      <c r="VY28" s="28"/>
      <c r="VZ28" s="28"/>
      <c r="WA28" s="28"/>
      <c r="WB28" s="28"/>
      <c r="WC28" s="28"/>
      <c r="WD28" s="28"/>
      <c r="WE28" s="28"/>
      <c r="WF28" s="28"/>
      <c r="WG28" s="28"/>
      <c r="WH28" s="28"/>
      <c r="WI28" s="28"/>
      <c r="WJ28" s="28"/>
      <c r="WK28" s="28"/>
      <c r="WL28" s="28"/>
      <c r="WM28" s="28"/>
      <c r="WN28" s="28"/>
      <c r="WO28" s="28"/>
      <c r="WP28" s="28"/>
      <c r="WQ28" s="28"/>
      <c r="WR28" s="28"/>
      <c r="WS28" s="28"/>
      <c r="WT28" s="28"/>
      <c r="WU28" s="28"/>
      <c r="WV28" s="28"/>
      <c r="WW28" s="28"/>
      <c r="WX28" s="28"/>
      <c r="WY28" s="28"/>
      <c r="WZ28" s="28"/>
      <c r="XA28" s="28"/>
      <c r="XB28" s="28"/>
      <c r="XC28" s="28"/>
      <c r="XD28" s="28"/>
      <c r="XE28" s="28"/>
      <c r="XF28" s="28"/>
      <c r="XG28" s="28"/>
      <c r="XH28" s="28"/>
      <c r="XI28" s="28"/>
      <c r="XJ28" s="28"/>
      <c r="XK28" s="28"/>
      <c r="XL28" s="28"/>
      <c r="XM28" s="28"/>
      <c r="XN28" s="28"/>
      <c r="XO28" s="28"/>
      <c r="XP28" s="28"/>
      <c r="XQ28" s="28"/>
      <c r="XR28" s="28"/>
      <c r="XS28" s="28"/>
      <c r="XT28" s="28"/>
      <c r="XU28" s="28"/>
      <c r="XV28" s="28"/>
      <c r="XW28" s="28"/>
      <c r="XX28" s="28"/>
      <c r="XY28" s="28"/>
      <c r="XZ28" s="28"/>
      <c r="YA28" s="28"/>
      <c r="YB28" s="28"/>
      <c r="YC28" s="28"/>
      <c r="YD28" s="28"/>
      <c r="YE28" s="28"/>
      <c r="YF28" s="28"/>
      <c r="YG28" s="28"/>
      <c r="YH28" s="28"/>
      <c r="YI28" s="28"/>
      <c r="YJ28" s="28"/>
      <c r="YK28" s="28"/>
      <c r="YL28" s="28"/>
      <c r="YM28" s="28"/>
      <c r="YN28" s="28"/>
      <c r="YO28" s="28"/>
      <c r="YP28" s="28"/>
      <c r="YQ28" s="28"/>
      <c r="YR28" s="28"/>
      <c r="YS28" s="28"/>
      <c r="YT28" s="28"/>
      <c r="YU28" s="28"/>
      <c r="YV28" s="28"/>
      <c r="YW28" s="28"/>
      <c r="YX28" s="28"/>
      <c r="YY28" s="28"/>
      <c r="YZ28" s="28"/>
      <c r="ZA28" s="28"/>
      <c r="ZB28" s="28"/>
      <c r="ZC28" s="28"/>
      <c r="ZD28" s="28"/>
      <c r="ZE28" s="28"/>
      <c r="ZF28" s="28"/>
      <c r="ZG28" s="28"/>
      <c r="ZH28" s="28"/>
      <c r="ZI28" s="28"/>
      <c r="ZJ28" s="28"/>
      <c r="ZK28" s="28"/>
      <c r="ZL28" s="28"/>
      <c r="ZM28" s="28"/>
      <c r="ZN28" s="28"/>
      <c r="ZO28" s="28"/>
      <c r="ZP28" s="28"/>
      <c r="ZQ28" s="28"/>
      <c r="ZR28" s="28"/>
      <c r="ZS28" s="28"/>
      <c r="ZT28" s="28"/>
      <c r="ZU28" s="28"/>
      <c r="ZV28" s="28"/>
      <c r="ZW28" s="28"/>
      <c r="ZX28" s="28"/>
      <c r="ZY28" s="28"/>
      <c r="ZZ28" s="28"/>
      <c r="AAA28" s="28"/>
      <c r="AAB28" s="28"/>
      <c r="AAC28" s="28"/>
      <c r="AAD28" s="28"/>
      <c r="AAE28" s="28"/>
      <c r="AAF28" s="28"/>
      <c r="AAG28" s="28"/>
      <c r="AAH28" s="28"/>
      <c r="AAI28" s="28"/>
      <c r="AAJ28" s="28"/>
      <c r="AAK28" s="28"/>
      <c r="AAL28" s="28"/>
      <c r="AAM28" s="28"/>
      <c r="AAN28" s="28"/>
      <c r="AAO28" s="28"/>
      <c r="AAP28" s="28"/>
      <c r="AAQ28" s="28"/>
      <c r="AAR28" s="28"/>
      <c r="AAS28" s="28"/>
      <c r="AAT28" s="28"/>
      <c r="AAU28" s="28"/>
      <c r="AAV28" s="28"/>
      <c r="AAW28" s="28"/>
      <c r="AAX28" s="28"/>
      <c r="AAY28" s="28"/>
      <c r="AAZ28" s="28"/>
      <c r="ABA28" s="28"/>
      <c r="ABB28" s="28"/>
      <c r="ABC28" s="28"/>
      <c r="ABD28" s="28"/>
      <c r="ABE28" s="28"/>
      <c r="ABF28" s="28"/>
      <c r="ABG28" s="28"/>
      <c r="ABH28" s="28"/>
      <c r="ABI28" s="28"/>
      <c r="ABJ28" s="28"/>
      <c r="ABK28" s="28"/>
      <c r="ABL28" s="28"/>
      <c r="ABM28" s="28"/>
      <c r="ABN28" s="28"/>
      <c r="ABO28" s="28"/>
      <c r="ABP28" s="28"/>
      <c r="ABQ28" s="28"/>
      <c r="ABR28" s="28"/>
      <c r="ABS28" s="28"/>
      <c r="ABT28" s="28"/>
      <c r="ABU28" s="28"/>
      <c r="ABV28" s="28"/>
      <c r="ABW28" s="28"/>
      <c r="ABX28" s="28"/>
      <c r="ABY28" s="28"/>
      <c r="ABZ28" s="28"/>
      <c r="ACA28" s="28"/>
      <c r="ACB28" s="28"/>
      <c r="ACC28" s="28"/>
      <c r="ACD28" s="28"/>
      <c r="ACE28" s="28"/>
      <c r="ACF28" s="28"/>
      <c r="ACG28" s="28"/>
      <c r="ACH28" s="28"/>
      <c r="ACI28" s="28"/>
      <c r="ACJ28" s="28"/>
      <c r="ACK28" s="28"/>
      <c r="ACL28" s="28"/>
      <c r="ACM28" s="28"/>
      <c r="ACN28" s="28"/>
      <c r="ACO28" s="28"/>
      <c r="ACP28" s="28"/>
      <c r="ACQ28" s="28"/>
      <c r="ACR28" s="28"/>
      <c r="ACS28" s="28"/>
      <c r="ACT28" s="28"/>
      <c r="ACU28" s="28"/>
      <c r="ACV28" s="28"/>
      <c r="ACW28" s="28"/>
      <c r="ACX28" s="28"/>
      <c r="ACY28" s="28"/>
      <c r="ACZ28" s="28"/>
      <c r="ADA28" s="28"/>
      <c r="ADB28" s="28"/>
      <c r="ADC28" s="28"/>
      <c r="ADD28" s="28"/>
      <c r="ADE28" s="28"/>
      <c r="ADF28" s="28"/>
      <c r="ADG28" s="28"/>
      <c r="ADH28" s="28"/>
      <c r="ADI28" s="28"/>
      <c r="ADJ28" s="28"/>
      <c r="ADK28" s="28"/>
      <c r="ADL28" s="28"/>
      <c r="ADM28" s="28"/>
      <c r="ADN28" s="28"/>
      <c r="ADO28" s="28"/>
      <c r="ADP28" s="28"/>
      <c r="ADQ28" s="28"/>
      <c r="ADR28" s="28"/>
      <c r="ADS28" s="28"/>
      <c r="ADT28" s="28"/>
      <c r="ADU28" s="28"/>
      <c r="ADV28" s="28"/>
      <c r="ADW28" s="28"/>
      <c r="ADX28" s="28"/>
      <c r="ADY28" s="28"/>
      <c r="ADZ28" s="28"/>
      <c r="AEA28" s="28"/>
      <c r="AEB28" s="28"/>
      <c r="AEC28" s="28"/>
      <c r="AED28" s="28"/>
      <c r="AEE28" s="28"/>
      <c r="AEF28" s="28"/>
      <c r="AEG28" s="28"/>
      <c r="AEH28" s="28"/>
      <c r="AEI28" s="28"/>
      <c r="AEJ28" s="28"/>
      <c r="AEK28" s="28"/>
      <c r="AEL28" s="28"/>
      <c r="AEM28" s="28"/>
      <c r="AEN28" s="28"/>
      <c r="AEO28" s="28"/>
      <c r="AEP28" s="28"/>
      <c r="AEQ28" s="28"/>
      <c r="AER28" s="28"/>
      <c r="AES28" s="28"/>
      <c r="AET28" s="28"/>
      <c r="AEU28" s="28"/>
      <c r="AEV28" s="28"/>
      <c r="AEW28" s="28"/>
      <c r="AEX28" s="28"/>
      <c r="AEY28" s="28"/>
      <c r="AEZ28" s="28"/>
      <c r="AFA28" s="28"/>
      <c r="AFB28" s="28"/>
      <c r="AFC28" s="28"/>
      <c r="AFD28" s="28"/>
      <c r="AFE28" s="28"/>
      <c r="AFF28" s="28"/>
      <c r="AFG28" s="28"/>
      <c r="AFH28" s="28"/>
      <c r="AFI28" s="28"/>
      <c r="AFJ28" s="28"/>
      <c r="AFK28" s="28"/>
      <c r="AFL28" s="28"/>
      <c r="AFM28" s="28"/>
      <c r="AFN28" s="28"/>
      <c r="AFO28" s="28"/>
      <c r="AFP28" s="28"/>
      <c r="AFQ28" s="28"/>
      <c r="AFR28" s="28"/>
      <c r="AFS28" s="28"/>
      <c r="AFT28" s="28"/>
      <c r="AFU28" s="28"/>
      <c r="AFV28" s="28"/>
      <c r="AFW28" s="28"/>
      <c r="AFX28" s="28"/>
      <c r="AFY28" s="28"/>
      <c r="AFZ28" s="28"/>
      <c r="AGA28" s="28"/>
      <c r="AGB28" s="28"/>
      <c r="AGC28" s="28"/>
      <c r="AGD28" s="28"/>
      <c r="AGE28" s="28"/>
      <c r="AGF28" s="28"/>
      <c r="AGG28" s="28"/>
      <c r="AGH28" s="28"/>
      <c r="AGI28" s="28"/>
      <c r="AGJ28" s="28"/>
      <c r="AGK28" s="28"/>
      <c r="AGL28" s="28"/>
      <c r="AGM28" s="28"/>
      <c r="AGN28" s="28"/>
      <c r="AGO28" s="28"/>
      <c r="AGP28" s="28"/>
      <c r="AGQ28" s="28"/>
      <c r="AGR28" s="28"/>
      <c r="AGS28" s="28"/>
      <c r="AGT28" s="28"/>
      <c r="AGU28" s="28"/>
      <c r="AGV28" s="28"/>
      <c r="AGW28" s="28"/>
      <c r="AGX28" s="28"/>
      <c r="AGY28" s="28"/>
      <c r="AGZ28" s="28"/>
      <c r="AHA28" s="28"/>
      <c r="AHB28" s="28"/>
      <c r="AHC28" s="28"/>
      <c r="AHD28" s="28"/>
      <c r="AHE28" s="28"/>
      <c r="AHF28" s="28"/>
      <c r="AHG28" s="28"/>
      <c r="AHH28" s="28"/>
      <c r="AHI28" s="28"/>
      <c r="AHJ28" s="28"/>
      <c r="AHK28" s="28"/>
      <c r="AHL28" s="28"/>
      <c r="AHM28" s="28"/>
      <c r="AHN28" s="28"/>
      <c r="AHO28" s="28"/>
      <c r="AHP28" s="28"/>
      <c r="AHQ28" s="28"/>
      <c r="AHR28" s="28"/>
      <c r="AHS28" s="28"/>
      <c r="AHT28" s="28"/>
      <c r="AHU28" s="28"/>
      <c r="AHV28" s="28"/>
      <c r="AHW28" s="28"/>
      <c r="AHX28" s="28"/>
      <c r="AHY28" s="28"/>
      <c r="AHZ28" s="28"/>
      <c r="AIA28" s="28"/>
      <c r="AIB28" s="28"/>
      <c r="AIC28" s="28"/>
      <c r="AID28" s="28"/>
      <c r="AIE28" s="28"/>
      <c r="AIF28" s="28"/>
      <c r="AIG28" s="28"/>
      <c r="AIH28" s="28"/>
      <c r="AII28" s="28"/>
      <c r="AIJ28" s="28"/>
      <c r="AIK28" s="28"/>
      <c r="AIL28" s="28"/>
      <c r="AIM28" s="28"/>
      <c r="AIN28" s="28"/>
      <c r="AIO28" s="28"/>
      <c r="AIP28" s="28"/>
      <c r="AIQ28" s="28"/>
      <c r="AIR28" s="28"/>
      <c r="AIS28" s="28"/>
      <c r="AIT28" s="28"/>
      <c r="AIU28" s="28"/>
      <c r="AIV28" s="28"/>
      <c r="AIW28" s="28"/>
      <c r="AIX28" s="28"/>
      <c r="AIY28" s="28"/>
      <c r="AIZ28" s="28"/>
      <c r="AJA28" s="28"/>
      <c r="AJB28" s="28"/>
      <c r="AJC28" s="28"/>
      <c r="AJD28" s="28"/>
      <c r="AJE28" s="28"/>
      <c r="AJF28" s="28"/>
      <c r="AJG28" s="28"/>
      <c r="AJH28" s="28"/>
      <c r="AJI28" s="28"/>
      <c r="AJJ28" s="28"/>
      <c r="AJK28" s="28"/>
      <c r="AJL28" s="28"/>
      <c r="AJM28" s="28"/>
      <c r="AJN28" s="28"/>
      <c r="AJO28" s="28"/>
      <c r="AJP28" s="28"/>
      <c r="AJQ28" s="28"/>
      <c r="AJR28" s="28"/>
      <c r="AJS28" s="28"/>
      <c r="AJT28" s="28"/>
      <c r="AJU28" s="28"/>
      <c r="AJV28" s="28"/>
      <c r="AJW28" s="28"/>
      <c r="AJX28" s="28"/>
      <c r="AJY28" s="28"/>
      <c r="AJZ28" s="28"/>
      <c r="AKA28" s="28"/>
      <c r="AKB28" s="28"/>
      <c r="AKC28" s="28"/>
      <c r="AKD28" s="28"/>
      <c r="AKE28" s="28"/>
      <c r="AKF28" s="28"/>
      <c r="AKG28" s="28"/>
      <c r="AKH28" s="28"/>
      <c r="AKI28" s="28"/>
      <c r="AKJ28" s="28"/>
      <c r="AKK28" s="28"/>
      <c r="AKL28" s="28"/>
      <c r="AKM28" s="28"/>
      <c r="AKN28" s="28"/>
      <c r="AKO28" s="28"/>
      <c r="AKP28" s="28"/>
      <c r="AKQ28" s="28"/>
      <c r="AKR28" s="28"/>
      <c r="AKS28" s="28"/>
      <c r="AKT28" s="28"/>
      <c r="AKU28" s="28"/>
      <c r="AKV28" s="28"/>
      <c r="AKW28" s="28"/>
      <c r="AKX28" s="28"/>
      <c r="AKY28" s="28"/>
      <c r="AKZ28" s="28"/>
      <c r="ALA28" s="28"/>
      <c r="ALB28" s="28"/>
      <c r="ALC28" s="28"/>
      <c r="ALD28" s="28"/>
      <c r="ALE28" s="28"/>
      <c r="ALF28" s="28"/>
      <c r="ALG28" s="28"/>
      <c r="ALH28" s="28"/>
      <c r="ALI28" s="28"/>
      <c r="ALJ28" s="28"/>
      <c r="ALK28" s="28"/>
      <c r="ALL28" s="28"/>
      <c r="ALM28" s="28"/>
      <c r="ALN28" s="28"/>
      <c r="ALO28" s="28"/>
      <c r="ALP28" s="28"/>
      <c r="ALQ28" s="28"/>
      <c r="ALR28" s="28"/>
      <c r="ALS28" s="28"/>
      <c r="ALT28" s="28"/>
    </row>
    <row r="29" spans="1:1008" ht="15.6">
      <c r="A29" s="89" t="s">
        <v>9</v>
      </c>
      <c r="B29" s="90"/>
      <c r="C29" s="90"/>
      <c r="D29" s="90"/>
      <c r="E29" s="90"/>
      <c r="F29" s="90"/>
      <c r="G29" s="90"/>
      <c r="H29" s="91"/>
      <c r="I29" s="25">
        <f>SUM(I10,I15,I19,I25,I28,)</f>
        <v>0</v>
      </c>
    </row>
    <row r="30" spans="1:1008">
      <c r="A30" s="26"/>
      <c r="I30" s="27"/>
    </row>
    <row r="31" spans="1:1008" ht="307.2" customHeight="1">
      <c r="A31" s="72" t="s">
        <v>99</v>
      </c>
      <c r="B31" s="73"/>
      <c r="C31" s="73"/>
      <c r="D31" s="73"/>
      <c r="E31" s="73"/>
      <c r="F31" s="73"/>
      <c r="G31" s="73"/>
      <c r="H31" s="73"/>
      <c r="I31" s="74"/>
      <c r="M31" s="19"/>
      <c r="N31" s="19"/>
      <c r="O31" s="19"/>
      <c r="P31" s="19"/>
    </row>
    <row r="32" spans="1:1008" ht="15.6">
      <c r="A32" s="75" t="s">
        <v>10</v>
      </c>
      <c r="B32" s="76"/>
      <c r="C32" s="76"/>
      <c r="D32" s="76"/>
      <c r="E32" s="76"/>
      <c r="F32" s="76"/>
      <c r="G32" s="76"/>
      <c r="H32" s="76"/>
      <c r="I32" s="77"/>
      <c r="M32" s="19"/>
      <c r="N32" s="19"/>
      <c r="O32" s="19"/>
      <c r="P32" s="19"/>
    </row>
    <row r="33" spans="1:16" ht="37.950000000000003" customHeight="1">
      <c r="A33" s="54" t="s">
        <v>11</v>
      </c>
      <c r="B33" s="55"/>
      <c r="C33" s="55"/>
      <c r="D33" s="55"/>
      <c r="E33" s="55"/>
      <c r="F33" s="55"/>
      <c r="G33" s="56"/>
      <c r="H33" s="63" t="s">
        <v>61</v>
      </c>
      <c r="I33" s="64"/>
      <c r="M33" s="20"/>
      <c r="N33" s="20"/>
      <c r="O33" s="20"/>
      <c r="P33" s="20"/>
    </row>
    <row r="34" spans="1:16" ht="37.950000000000003" customHeight="1">
      <c r="A34" s="54" t="s">
        <v>12</v>
      </c>
      <c r="B34" s="55"/>
      <c r="C34" s="55"/>
      <c r="D34" s="55"/>
      <c r="E34" s="55"/>
      <c r="F34" s="55"/>
      <c r="G34" s="56"/>
      <c r="H34" s="65">
        <v>30</v>
      </c>
      <c r="I34" s="66"/>
      <c r="M34" s="20"/>
      <c r="N34" s="20"/>
      <c r="O34" s="20"/>
      <c r="P34" s="20"/>
    </row>
    <row r="35" spans="1:16" ht="37.950000000000003" customHeight="1">
      <c r="A35" s="57" t="s">
        <v>13</v>
      </c>
      <c r="B35" s="58"/>
      <c r="C35" s="58"/>
      <c r="D35" s="58"/>
      <c r="E35" s="58"/>
      <c r="F35" s="58"/>
      <c r="G35" s="59"/>
      <c r="H35" s="78">
        <v>45</v>
      </c>
      <c r="I35" s="79"/>
      <c r="M35" s="20"/>
      <c r="N35" s="20"/>
      <c r="O35" s="20"/>
      <c r="P35" s="20"/>
    </row>
    <row r="36" spans="1:16" ht="37.950000000000003" customHeight="1">
      <c r="A36" s="54" t="s">
        <v>14</v>
      </c>
      <c r="B36" s="55"/>
      <c r="C36" s="55"/>
      <c r="D36" s="55"/>
      <c r="E36" s="55"/>
      <c r="F36" s="55"/>
      <c r="G36" s="56"/>
      <c r="H36" s="80" t="s">
        <v>59</v>
      </c>
      <c r="I36" s="81"/>
      <c r="M36" s="20"/>
      <c r="N36" s="20"/>
      <c r="O36" s="20"/>
      <c r="P36" s="20"/>
    </row>
    <row r="37" spans="1:16" ht="37.950000000000003" customHeight="1">
      <c r="A37" s="54" t="s">
        <v>15</v>
      </c>
      <c r="B37" s="55"/>
      <c r="C37" s="55"/>
      <c r="D37" s="55"/>
      <c r="E37" s="55"/>
      <c r="F37" s="55"/>
      <c r="G37" s="56"/>
      <c r="H37" s="65"/>
      <c r="I37" s="66"/>
    </row>
    <row r="38" spans="1:16" ht="37.950000000000003" customHeight="1">
      <c r="A38" s="54" t="s">
        <v>16</v>
      </c>
      <c r="B38" s="55"/>
      <c r="C38" s="55"/>
      <c r="D38" s="55"/>
      <c r="E38" s="55"/>
      <c r="F38" s="55"/>
      <c r="G38" s="56"/>
      <c r="H38" s="65"/>
      <c r="I38" s="66"/>
    </row>
    <row r="39" spans="1:16" ht="37.950000000000003" customHeight="1">
      <c r="A39" s="60" t="s">
        <v>17</v>
      </c>
      <c r="B39" s="61"/>
      <c r="C39" s="61"/>
      <c r="D39" s="61"/>
      <c r="E39" s="61"/>
      <c r="F39" s="61"/>
      <c r="G39" s="62"/>
      <c r="H39" s="63"/>
      <c r="I39" s="64"/>
    </row>
    <row r="40" spans="1:16" ht="108" customHeight="1">
      <c r="A40" s="54" t="s">
        <v>18</v>
      </c>
      <c r="B40" s="55"/>
      <c r="C40" s="55"/>
      <c r="D40" s="55"/>
      <c r="E40" s="55"/>
      <c r="F40" s="55"/>
      <c r="G40" s="56"/>
      <c r="H40" s="65"/>
      <c r="I40" s="66"/>
    </row>
    <row r="41" spans="1:16" ht="37.950000000000003" customHeight="1">
      <c r="A41" s="60" t="s">
        <v>19</v>
      </c>
      <c r="B41" s="61"/>
      <c r="C41" s="61"/>
      <c r="D41" s="61"/>
      <c r="E41" s="61"/>
      <c r="F41" s="61"/>
      <c r="G41" s="62"/>
      <c r="H41" s="63"/>
      <c r="I41" s="64"/>
    </row>
    <row r="42" spans="1:16" ht="37.950000000000003" customHeight="1">
      <c r="A42" s="54" t="s">
        <v>20</v>
      </c>
      <c r="B42" s="55"/>
      <c r="C42" s="55"/>
      <c r="D42" s="55"/>
      <c r="E42" s="55"/>
      <c r="F42" s="55"/>
      <c r="G42" s="56"/>
      <c r="H42" s="65"/>
      <c r="I42" s="66"/>
    </row>
    <row r="43" spans="1:16" ht="37.950000000000003" customHeight="1">
      <c r="A43" s="60" t="s">
        <v>21</v>
      </c>
      <c r="B43" s="61"/>
      <c r="C43" s="61"/>
      <c r="D43" s="61"/>
      <c r="E43" s="61"/>
      <c r="F43" s="61"/>
      <c r="G43" s="62"/>
      <c r="H43" s="63"/>
      <c r="I43" s="64"/>
    </row>
    <row r="44" spans="1:16" ht="37.950000000000003" customHeight="1">
      <c r="A44" s="67" t="s">
        <v>22</v>
      </c>
      <c r="B44" s="68"/>
      <c r="C44" s="68"/>
      <c r="D44" s="68"/>
      <c r="E44" s="68"/>
      <c r="F44" s="68"/>
      <c r="G44" s="69"/>
      <c r="H44" s="84"/>
      <c r="I44" s="85"/>
    </row>
    <row r="45" spans="1:16" ht="39" customHeight="1" thickBot="1">
      <c r="A45" s="51" t="s">
        <v>23</v>
      </c>
      <c r="B45" s="52"/>
      <c r="C45" s="52"/>
      <c r="D45" s="52"/>
      <c r="E45" s="52"/>
      <c r="F45" s="52"/>
      <c r="G45" s="52"/>
      <c r="H45" s="52"/>
      <c r="I45" s="53"/>
    </row>
  </sheetData>
  <protectedRanges>
    <protectedRange sqref="G5:G10 G12:G28" name="data_1"/>
  </protectedRanges>
  <mergeCells count="39">
    <mergeCell ref="H44:I44"/>
    <mergeCell ref="A4:I4"/>
    <mergeCell ref="A29:H29"/>
    <mergeCell ref="H42:I42"/>
    <mergeCell ref="H43:I43"/>
    <mergeCell ref="H39:I39"/>
    <mergeCell ref="H40:I40"/>
    <mergeCell ref="A11:I11"/>
    <mergeCell ref="A16:I16"/>
    <mergeCell ref="A10:H10"/>
    <mergeCell ref="A15:H15"/>
    <mergeCell ref="A25:H25"/>
    <mergeCell ref="A26:I26"/>
    <mergeCell ref="A28:H28"/>
    <mergeCell ref="A1:H1"/>
    <mergeCell ref="H37:I37"/>
    <mergeCell ref="A31:I31"/>
    <mergeCell ref="A32:I32"/>
    <mergeCell ref="H34:I34"/>
    <mergeCell ref="H35:I35"/>
    <mergeCell ref="H36:I36"/>
    <mergeCell ref="A19:H19"/>
    <mergeCell ref="A20:I20"/>
    <mergeCell ref="A45:I45"/>
    <mergeCell ref="A33:G33"/>
    <mergeCell ref="A34:G34"/>
    <mergeCell ref="A35:G35"/>
    <mergeCell ref="A36:G36"/>
    <mergeCell ref="A37:G37"/>
    <mergeCell ref="A38:G38"/>
    <mergeCell ref="A39:G39"/>
    <mergeCell ref="A40:G40"/>
    <mergeCell ref="A41:G41"/>
    <mergeCell ref="A42:G42"/>
    <mergeCell ref="A43:G43"/>
    <mergeCell ref="H41:I41"/>
    <mergeCell ref="H38:I38"/>
    <mergeCell ref="A44:G44"/>
    <mergeCell ref="H33:I33"/>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24</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25</v>
      </c>
      <c r="G14" s="10" t="s">
        <v>26</v>
      </c>
      <c r="H14" s="10" t="s">
        <v>27</v>
      </c>
      <c r="I14" s="10" t="s">
        <v>28</v>
      </c>
      <c r="J14" s="10" t="s">
        <v>29</v>
      </c>
    </row>
    <row r="15" spans="4:10" ht="172.8">
      <c r="F15" s="33" t="s">
        <v>30</v>
      </c>
      <c r="G15" s="33" t="s">
        <v>31</v>
      </c>
      <c r="H15" s="9">
        <v>22.57</v>
      </c>
      <c r="I15" s="9">
        <v>30</v>
      </c>
      <c r="J15" s="9">
        <f>H15*I15</f>
        <v>677.1</v>
      </c>
    </row>
    <row r="16" spans="4:10" ht="172.8">
      <c r="F16" s="33" t="s">
        <v>32</v>
      </c>
      <c r="G16" s="33" t="s">
        <v>33</v>
      </c>
      <c r="H16" s="9">
        <v>19.420000000000002</v>
      </c>
      <c r="I16" s="9">
        <v>150</v>
      </c>
      <c r="J16" s="9">
        <f>H16*I16</f>
        <v>2913.0000000000005</v>
      </c>
    </row>
    <row r="17" spans="10:10" ht="15.6">
      <c r="J17" s="11">
        <f>SUM(J15:J16)</f>
        <v>3590.1000000000004</v>
      </c>
    </row>
    <row r="47" spans="5:10">
      <c r="E47" s="101" t="s">
        <v>34</v>
      </c>
      <c r="F47" s="102"/>
      <c r="G47" s="102"/>
      <c r="H47" s="102"/>
      <c r="I47" s="102"/>
      <c r="J47" s="103"/>
    </row>
    <row r="48" spans="5:10">
      <c r="E48" s="5"/>
      <c r="F48" s="34" t="s">
        <v>35</v>
      </c>
      <c r="G48" s="34" t="s">
        <v>36</v>
      </c>
      <c r="H48" s="34" t="s">
        <v>37</v>
      </c>
      <c r="I48" s="34" t="s">
        <v>38</v>
      </c>
      <c r="J48" s="34" t="s">
        <v>39</v>
      </c>
    </row>
    <row r="49" spans="5:10" ht="100.8">
      <c r="E49" s="5">
        <v>227</v>
      </c>
      <c r="F49" s="35" t="s">
        <v>40</v>
      </c>
      <c r="G49" s="34" t="s">
        <v>41</v>
      </c>
      <c r="H49" s="5">
        <v>14</v>
      </c>
      <c r="I49" s="5">
        <v>188.3</v>
      </c>
      <c r="J49" s="9">
        <f>H49*I49</f>
        <v>2636.2000000000003</v>
      </c>
    </row>
    <row r="50" spans="5:10" ht="28.8">
      <c r="E50" s="5">
        <v>228</v>
      </c>
      <c r="F50" s="35" t="s">
        <v>42</v>
      </c>
      <c r="G50" s="34" t="s">
        <v>43</v>
      </c>
      <c r="H50" s="5">
        <v>510</v>
      </c>
      <c r="I50" s="5">
        <v>1.87</v>
      </c>
      <c r="J50" s="9">
        <f>H50*I50</f>
        <v>953.7</v>
      </c>
    </row>
    <row r="51" spans="5:10">
      <c r="E51" s="5"/>
      <c r="F51" s="5"/>
      <c r="G51" s="5"/>
      <c r="H51" s="5"/>
      <c r="I51" s="5"/>
      <c r="J51" s="12">
        <f>SUM(J49:J50)</f>
        <v>3589.9000000000005</v>
      </c>
    </row>
    <row r="52" spans="5:10">
      <c r="E52" s="101" t="s">
        <v>44</v>
      </c>
      <c r="F52" s="102"/>
      <c r="G52" s="102"/>
      <c r="H52" s="102"/>
      <c r="I52" s="102"/>
      <c r="J52" s="103"/>
    </row>
    <row r="53" spans="5:10" ht="57.6">
      <c r="E53" s="5">
        <v>227</v>
      </c>
      <c r="F53" s="35" t="s">
        <v>45</v>
      </c>
      <c r="G53" s="34" t="s">
        <v>46</v>
      </c>
      <c r="H53" s="5">
        <v>30</v>
      </c>
      <c r="I53" s="5">
        <v>22.57</v>
      </c>
      <c r="J53" s="9">
        <f>H53*I53</f>
        <v>677.1</v>
      </c>
    </row>
    <row r="54" spans="5:10" ht="57.6">
      <c r="E54" s="5">
        <v>228</v>
      </c>
      <c r="F54" s="35" t="s">
        <v>47</v>
      </c>
      <c r="G54" s="34" t="s">
        <v>46</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48</v>
      </c>
      <c r="F2">
        <v>411</v>
      </c>
      <c r="G2" t="s">
        <v>49</v>
      </c>
      <c r="H2" t="s">
        <v>50</v>
      </c>
    </row>
    <row r="3" spans="5:8" ht="43.2">
      <c r="E3" s="7" t="s">
        <v>51</v>
      </c>
      <c r="F3">
        <v>186</v>
      </c>
      <c r="G3" t="s">
        <v>49</v>
      </c>
      <c r="H3" t="s">
        <v>50</v>
      </c>
    </row>
    <row r="4" spans="5:8" ht="57.6">
      <c r="E4" s="7" t="s">
        <v>52</v>
      </c>
      <c r="F4">
        <v>33</v>
      </c>
      <c r="G4" t="s">
        <v>49</v>
      </c>
      <c r="H4" t="s">
        <v>50</v>
      </c>
    </row>
    <row r="5" spans="5:8" ht="43.2">
      <c r="E5" s="7" t="s">
        <v>48</v>
      </c>
      <c r="F5">
        <v>250</v>
      </c>
      <c r="G5" t="s">
        <v>49</v>
      </c>
      <c r="H5" s="7" t="s">
        <v>53</v>
      </c>
    </row>
    <row r="6" spans="5:8" ht="43.2">
      <c r="E6" s="7" t="s">
        <v>48</v>
      </c>
      <c r="F6">
        <v>300</v>
      </c>
      <c r="G6" t="s">
        <v>49</v>
      </c>
      <c r="H6" s="7"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Alona O Vorobiova</cp:lastModifiedBy>
  <cp:revision/>
  <dcterms:created xsi:type="dcterms:W3CDTF">2022-10-12T13:36:00Z</dcterms:created>
  <dcterms:modified xsi:type="dcterms:W3CDTF">2026-05-13T12:33:02Z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