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my.sharepoint.com/personal/abachynska_chemonics_com/Documents/Desktop/Projects/Agro and IT_525/Agro/Solicitation/To be published/"/>
    </mc:Choice>
  </mc:AlternateContent>
  <xr:revisionPtr revIDLastSave="0" documentId="8_{19956B58-6889-4279-BA3A-DC4F47CC7C79}" xr6:coauthVersionLast="47" xr6:coauthVersionMax="47" xr10:uidLastSave="{00000000-0000-0000-0000-000000000000}"/>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ToR!$A$3:$F$5</definedName>
    <definedName name="_xlnm.Print_Area" localSheetId="0">ToR!$A$1:$H$5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3" l="1"/>
  <c r="I5" i="13" s="1"/>
  <c r="J55" i="15"/>
  <c r="J54" i="15"/>
  <c r="J53" i="15"/>
  <c r="J51" i="15"/>
  <c r="J50" i="15"/>
  <c r="J49" i="15"/>
  <c r="J16" i="15"/>
  <c r="J15" i="15"/>
  <c r="J17" i="15"/>
  <c r="I5" i="15"/>
  <c r="I4" i="15"/>
  <c r="E7" i="15"/>
  <c r="I6" i="15"/>
</calcChain>
</file>

<file path=xl/sharedStrings.xml><?xml version="1.0" encoding="utf-8"?>
<sst xmlns="http://schemas.openxmlformats.org/spreadsheetml/2006/main" count="70" uniqueCount="61">
  <si>
    <t>ITT No. PFRU2-2025-525 Procurement of Direct seeder | ITT № PFRU2-2025-525 Закупівля сівалки прямого посіву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</si>
  <si>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</si>
  <si>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</si>
  <si>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</si>
  <si>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(pc)
|
Об'єм замовлення (шт)</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</si>
  <si>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</si>
  <si>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</si>
  <si>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</si>
  <si>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</si>
  <si>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</si>
  <si>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r>
      <rPr>
        <b/>
        <i/>
        <sz val="12"/>
        <color rgb="FF000000"/>
        <rFont val="Calibri"/>
        <family val="2"/>
        <scheme val="minor"/>
      </rPr>
      <t xml:space="preserve">Direct seeder (SICH 4 PRO No-Till or equal) equipped with a basic electronic seeding monitoring/control system (indicating active/inactive flow)
</t>
    </r>
    <r>
      <rPr>
        <b/>
        <u/>
        <sz val="12"/>
        <color rgb="FF000000"/>
        <rFont val="Calibri"/>
        <family val="2"/>
        <scheme val="minor"/>
      </rPr>
      <t xml:space="preserve">
</t>
    </r>
    <r>
      <rPr>
        <b/>
        <i/>
        <u/>
        <sz val="12"/>
        <color rgb="FF000000"/>
        <rFont val="Calibri"/>
        <family val="2"/>
        <scheme val="minor"/>
      </rPr>
      <t>General Specifications</t>
    </r>
    <r>
      <rPr>
        <sz val="12"/>
        <color rgb="FF000000"/>
        <rFont val="Calibri"/>
        <family val="2"/>
        <scheme val="minor"/>
      </rPr>
      <t xml:space="preserve">
Parallelogram coulter (SICH Pro or equal) with a pneumatic spring, an angled round rolling wheel, and a support-copying wheel installed in the seed drop zone to maintain consistent seeding depth across uneven terrain. Must provide a minimum down pressure of 155 kg suitable for no-till technologies.
Overall transport (folded) width: Maximum/Minimum 3 m or any possible ranges (2-3m | 3-4m).
Working width: Maximum/Minimum 4 m or any possible ranges.
Number of coulters - 20 pcs. Row spacing - 20cm.
Weight: Approximately 4250 kg (when configured with the specified no-till openers).
Minimum tractor power requirement: 90 hp.</t>
    </r>
  </si>
  <si>
    <r>
      <rPr>
        <b/>
        <i/>
        <sz val="12"/>
        <color rgb="FF000000"/>
        <rFont val="Calibri"/>
        <family val="2"/>
        <scheme val="minor"/>
      </rPr>
      <t xml:space="preserve">Сівалка прямого посіву (SICH 4 PRO No-Till або аналогічна), оснащена базовою електронною системою контролю та управління посівом (з індикацією активного/неактивного потоку)
</t>
    </r>
    <r>
      <rPr>
        <sz val="12"/>
        <color rgb="FF000000"/>
        <rFont val="Calibri"/>
        <family val="2"/>
        <scheme val="minor"/>
      </rPr>
      <t xml:space="preserve">
</t>
    </r>
    <r>
      <rPr>
        <b/>
        <i/>
        <u/>
        <sz val="12"/>
        <color rgb="FF000000"/>
        <rFont val="Calibri"/>
        <family val="2"/>
        <scheme val="minor"/>
      </rPr>
      <t xml:space="preserve">Загальні характеристики
</t>
    </r>
    <r>
      <rPr>
        <sz val="12"/>
        <color rgb="FF000000"/>
        <rFont val="Calibri"/>
        <family val="2"/>
        <scheme val="minor"/>
      </rPr>
      <t>Паралелограмний сошник (SICH Pro або аналогічний) з пневматичною пружиною, кутовим круглим опорним колесом та копіювальним колесом, встановленим у зоні висіву насіння для забезпечення стабільної глибини посіву на нерівній місцевості. Повинен забезпечувати мінімальне притискне зусилля 155 кг, що відповідає технологіям нульової обробки ґрунту.
Загальна транспортна (у складеному стані) ширина: 
Максимум/Мінімум 3 м або будь-які можливі діапазони (2-3 м | 3-4 м).
Робоча ширина: Максимум/Мінімум 4 м або будь-які можливі діапазони.
Кількість сошників - 20 шт. Міжряддя - 20 см.
Вага: Приблизно 4250 кг (у комплектації із зазначеними сошниками для безорного обробітку).
Мінімальна необхідна потужність трактора: 90 к.с.</t>
    </r>
  </si>
  <si>
    <t>Total amount VAT excl. |
Загальна сума без ПДВ</t>
  </si>
  <si>
    <t>Bidder to complete | Для заповненя постачальнику:</t>
  </si>
  <si>
    <t>Delivery Terms (INCOTERMS 2020): | 
Умови постачання (ІНКОТЕРМС 2020):</t>
  </si>
  <si>
    <t>DDP Kazanka | 
DDP Казанка</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</si>
  <si>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</si>
  <si>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</si>
  <si>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</si>
  <si>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</si>
  <si>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</si>
  <si>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</si>
  <si>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</si>
  <si>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</si>
  <si>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</si>
  <si>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</si>
  <si>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</si>
  <si>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</si>
  <si>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</si>
  <si>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</si>
  <si>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</si>
  <si>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</si>
  <si>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</si>
  <si>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</si>
  <si>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</si>
  <si>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</si>
  <si>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</si>
  <si>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</si>
  <si>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</si>
  <si>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</si>
  <si>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</si>
  <si>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</si>
  <si>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</si>
  <si>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</si>
  <si>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</si>
  <si>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</si>
  <si>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</si>
  <si>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</si>
  <si>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</si>
  <si>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</si>
  <si>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</si>
  <si>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</si>
  <si>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</si>
  <si>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</si>
  <si>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</si>
  <si>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</si>
  <si>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</si>
  <si>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</si>
  <si>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</si>
  <si>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</si>
  <si>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r>
      <rPr>
        <b/>
        <sz val="14"/>
        <color rgb="FF000000"/>
        <rFont val="Calibri"/>
        <family val="2"/>
        <scheme val="minor"/>
      </rPr>
      <t>Core note 1:</t>
    </r>
    <r>
      <rPr>
        <sz val="14"/>
        <color rgb="FF000000"/>
        <rFont val="Calibri"/>
        <family val="2"/>
        <scheme val="minor"/>
      </rPr>
      <t xml:space="preserve"> Delivery destination - Kazanka settlement. 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с. Казанка.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- 60.0774 UAH./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- 60.0774 грн.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b/>
        <sz val="14"/>
        <rFont val="Calibri"/>
        <family val="2"/>
        <scheme val="minor"/>
      </rPr>
      <t>•</t>
    </r>
    <r>
      <rPr>
        <sz val="14"/>
        <color rgb="FF000000"/>
        <rFont val="Calibri"/>
        <family val="2"/>
        <scheme val="minor"/>
      </rPr>
      <t xml:space="preserve">	</t>
    </r>
    <r>
      <rPr>
        <sz val="14"/>
        <rFont val="Calibri"/>
        <family val="2"/>
        <scheme val="minor"/>
      </rPr>
      <t xml:space="preserve">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</si>
</sst>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sz val="12"/>
      <color rgb="FF000000"/>
      <name val="Calibri"/>
      <family val="2"/>
      <scheme val="minor"/>
    </font>
    <font>
      <b/>
      <i/>
      <sz val="12"/>
      <color rgb="FF000000"/>
      <name val="Calibri"/>
      <family val="2"/>
      <scheme val="minor"/>
    </font>
    <font>
      <b/>
      <u/>
      <sz val="12"/>
      <color rgb="FF000000"/>
      <name val="Calibri"/>
      <family val="2"/>
      <scheme val="minor"/>
    </font>
    <font>
      <b/>
      <i/>
      <u/>
      <sz val="12"/>
      <color rgb="FF000000"/>
      <name val="Calibri"/>
      <family val="2"/>
      <scheme val="minor"/>
    </font>
    <font>
      <sz val="12"/>
      <color rgb="FF00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2">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6" fillId="4" borderId="11" xfId="0" applyFont="1" applyFill="1" applyBorder="1" applyAlignment="1">
      <alignment horizontal="left" vertical="top" wrapText="1"/>
    </xf>
    <xf numFmtId="0" fontId="30" fillId="4" borderId="11"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2"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6</xdr:col>
      <xdr:colOff>304800</xdr:colOff>
      <xdr:row>6</xdr:row>
      <xdr:rowOff>136394</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136394</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
  <sheetViews>
    <sheetView tabSelected="1" zoomScale="70" zoomScaleNormal="70" zoomScaleSheetLayoutView="85" zoomScalePageLayoutView="55" workbookViewId="0">
      <selection sqref="A1:H1"/>
    </sheetView>
  </sheetViews>
  <sheetFormatPr defaultColWidth="9.109375" defaultRowHeight="13.8"/>
  <cols>
    <col min="1" max="1" width="5.5546875" style="2" customWidth="1"/>
    <col min="2" max="3" width="99.5546875" style="3" customWidth="1"/>
    <col min="4" max="4" width="30.5546875" style="4" customWidth="1"/>
    <col min="5" max="5" width="37.5546875" style="2" customWidth="1"/>
    <col min="6" max="6" width="60.5546875" style="2" customWidth="1"/>
    <col min="7" max="7" width="25.5546875" style="6" customWidth="1"/>
    <col min="8" max="9" width="21.44140625" style="2" customWidth="1"/>
    <col min="10" max="16384" width="9.109375" style="2"/>
  </cols>
  <sheetData>
    <row r="1" spans="1:16" ht="63.75" customHeight="1">
      <c r="A1" s="62" t="s">
        <v>0</v>
      </c>
      <c r="B1" s="63"/>
      <c r="C1" s="63"/>
      <c r="D1" s="63"/>
      <c r="E1" s="63"/>
      <c r="F1" s="63"/>
      <c r="G1" s="63"/>
      <c r="H1" s="63"/>
      <c r="I1" s="24"/>
    </row>
    <row r="2" spans="1:16" ht="7.5" customHeight="1">
      <c r="A2" s="25"/>
      <c r="B2" s="14"/>
      <c r="C2" s="13"/>
      <c r="D2" s="14"/>
      <c r="E2" s="14"/>
      <c r="F2" s="14"/>
      <c r="G2" s="14"/>
      <c r="H2" s="15"/>
      <c r="I2" s="26"/>
    </row>
    <row r="3" spans="1:16" s="1" customFormat="1" ht="120.6" customHeight="1">
      <c r="A3" s="27" t="s">
        <v>1</v>
      </c>
      <c r="B3" s="16" t="s">
        <v>2</v>
      </c>
      <c r="C3" s="16" t="s">
        <v>3</v>
      </c>
      <c r="D3" s="16" t="s">
        <v>4</v>
      </c>
      <c r="E3" s="17" t="s">
        <v>5</v>
      </c>
      <c r="F3" s="16" t="s">
        <v>6</v>
      </c>
      <c r="G3" s="18" t="s">
        <v>7</v>
      </c>
      <c r="H3" s="33" t="s">
        <v>8</v>
      </c>
      <c r="I3" s="34" t="s">
        <v>9</v>
      </c>
    </row>
    <row r="4" spans="1:16" ht="218.4">
      <c r="A4" s="28">
        <v>1</v>
      </c>
      <c r="B4" s="35" t="s">
        <v>10</v>
      </c>
      <c r="C4" s="36" t="s">
        <v>11</v>
      </c>
      <c r="D4" s="19">
        <v>1</v>
      </c>
      <c r="E4" s="20"/>
      <c r="F4" s="37"/>
      <c r="G4" s="38"/>
      <c r="H4" s="21">
        <v>0</v>
      </c>
      <c r="I4" s="29">
        <f>D4*H4</f>
        <v>0</v>
      </c>
    </row>
    <row r="5" spans="1:16" ht="15.6">
      <c r="A5" s="76" t="s">
        <v>12</v>
      </c>
      <c r="B5" s="77"/>
      <c r="C5" s="77"/>
      <c r="D5" s="77"/>
      <c r="E5" s="77"/>
      <c r="F5" s="77"/>
      <c r="G5" s="77"/>
      <c r="H5" s="78"/>
      <c r="I5" s="30">
        <f>SUM(I4:I4)</f>
        <v>0</v>
      </c>
    </row>
    <row r="6" spans="1:16">
      <c r="A6" s="31"/>
      <c r="I6" s="32"/>
    </row>
    <row r="7" spans="1:16" ht="336.75" customHeight="1">
      <c r="A7" s="64" t="s">
        <v>60</v>
      </c>
      <c r="B7" s="65"/>
      <c r="C7" s="65"/>
      <c r="D7" s="65"/>
      <c r="E7" s="65"/>
      <c r="F7" s="65"/>
      <c r="G7" s="65"/>
      <c r="H7" s="65"/>
      <c r="I7" s="66"/>
      <c r="M7" s="22"/>
      <c r="N7" s="22"/>
      <c r="O7" s="22"/>
      <c r="P7" s="22"/>
    </row>
    <row r="8" spans="1:16" ht="15.6">
      <c r="A8" s="67" t="s">
        <v>13</v>
      </c>
      <c r="B8" s="68"/>
      <c r="C8" s="68"/>
      <c r="D8" s="68"/>
      <c r="E8" s="68"/>
      <c r="F8" s="68"/>
      <c r="G8" s="68"/>
      <c r="H8" s="68"/>
      <c r="I8" s="69"/>
      <c r="M8" s="22"/>
      <c r="N8" s="22"/>
      <c r="O8" s="22"/>
      <c r="P8" s="22"/>
    </row>
    <row r="9" spans="1:16" ht="37.950000000000003" customHeight="1">
      <c r="A9" s="46" t="s">
        <v>14</v>
      </c>
      <c r="B9" s="47"/>
      <c r="C9" s="47"/>
      <c r="D9" s="47"/>
      <c r="E9" s="47"/>
      <c r="F9" s="47"/>
      <c r="G9" s="48"/>
      <c r="H9" s="57" t="s">
        <v>15</v>
      </c>
      <c r="I9" s="58"/>
      <c r="M9" s="23"/>
      <c r="N9" s="23"/>
      <c r="O9" s="23"/>
      <c r="P9" s="23"/>
    </row>
    <row r="10" spans="1:16" ht="37.950000000000003" customHeight="1">
      <c r="A10" s="46" t="s">
        <v>16</v>
      </c>
      <c r="B10" s="47"/>
      <c r="C10" s="47"/>
      <c r="D10" s="47"/>
      <c r="E10" s="47"/>
      <c r="F10" s="47"/>
      <c r="G10" s="48"/>
      <c r="H10" s="57"/>
      <c r="I10" s="58"/>
      <c r="M10" s="23"/>
      <c r="N10" s="23"/>
      <c r="O10" s="23"/>
      <c r="P10" s="23"/>
    </row>
    <row r="11" spans="1:16" ht="37.950000000000003" customHeight="1">
      <c r="A11" s="49" t="s">
        <v>17</v>
      </c>
      <c r="B11" s="50"/>
      <c r="C11" s="50"/>
      <c r="D11" s="50"/>
      <c r="E11" s="50"/>
      <c r="F11" s="50"/>
      <c r="G11" s="51"/>
      <c r="H11" s="70"/>
      <c r="I11" s="71"/>
      <c r="M11" s="23"/>
      <c r="N11" s="23"/>
      <c r="O11" s="23"/>
      <c r="P11" s="23"/>
    </row>
    <row r="12" spans="1:16" ht="37.950000000000003" customHeight="1">
      <c r="A12" s="46" t="s">
        <v>18</v>
      </c>
      <c r="B12" s="47"/>
      <c r="C12" s="47"/>
      <c r="D12" s="47"/>
      <c r="E12" s="47"/>
      <c r="F12" s="47"/>
      <c r="G12" s="48"/>
      <c r="H12" s="72" t="s">
        <v>19</v>
      </c>
      <c r="I12" s="73"/>
      <c r="M12" s="23"/>
      <c r="N12" s="23"/>
      <c r="O12" s="23"/>
      <c r="P12" s="23"/>
    </row>
    <row r="13" spans="1:16" ht="37.950000000000003" customHeight="1">
      <c r="A13" s="46" t="s">
        <v>20</v>
      </c>
      <c r="B13" s="47"/>
      <c r="C13" s="47"/>
      <c r="D13" s="47"/>
      <c r="E13" s="47"/>
      <c r="F13" s="47"/>
      <c r="G13" s="48"/>
      <c r="H13" s="57"/>
      <c r="I13" s="58"/>
    </row>
    <row r="14" spans="1:16" ht="37.950000000000003" customHeight="1">
      <c r="A14" s="46" t="s">
        <v>21</v>
      </c>
      <c r="B14" s="47"/>
      <c r="C14" s="47"/>
      <c r="D14" s="47"/>
      <c r="E14" s="47"/>
      <c r="F14" s="47"/>
      <c r="G14" s="48"/>
      <c r="H14" s="57"/>
      <c r="I14" s="58"/>
    </row>
    <row r="15" spans="1:16" ht="37.950000000000003" customHeight="1">
      <c r="A15" s="52" t="s">
        <v>22</v>
      </c>
      <c r="B15" s="53"/>
      <c r="C15" s="53"/>
      <c r="D15" s="53"/>
      <c r="E15" s="53"/>
      <c r="F15" s="53"/>
      <c r="G15" s="54"/>
      <c r="H15" s="55"/>
      <c r="I15" s="56"/>
    </row>
    <row r="16" spans="1:16" ht="108" customHeight="1">
      <c r="A16" s="46" t="s">
        <v>23</v>
      </c>
      <c r="B16" s="47"/>
      <c r="C16" s="47"/>
      <c r="D16" s="47"/>
      <c r="E16" s="47"/>
      <c r="F16" s="47"/>
      <c r="G16" s="48"/>
      <c r="H16" s="57"/>
      <c r="I16" s="58"/>
    </row>
    <row r="17" spans="1:9" ht="37.950000000000003" customHeight="1">
      <c r="A17" s="52" t="s">
        <v>24</v>
      </c>
      <c r="B17" s="53"/>
      <c r="C17" s="53"/>
      <c r="D17" s="53"/>
      <c r="E17" s="53"/>
      <c r="F17" s="53"/>
      <c r="G17" s="54"/>
      <c r="H17" s="55"/>
      <c r="I17" s="56"/>
    </row>
    <row r="18" spans="1:9" ht="37.950000000000003" customHeight="1">
      <c r="A18" s="46" t="s">
        <v>25</v>
      </c>
      <c r="B18" s="47"/>
      <c r="C18" s="47"/>
      <c r="D18" s="47"/>
      <c r="E18" s="47"/>
      <c r="F18" s="47"/>
      <c r="G18" s="48"/>
      <c r="H18" s="57"/>
      <c r="I18" s="58"/>
    </row>
    <row r="19" spans="1:9" ht="37.950000000000003" customHeight="1">
      <c r="A19" s="52" t="s">
        <v>26</v>
      </c>
      <c r="B19" s="53"/>
      <c r="C19" s="53"/>
      <c r="D19" s="53"/>
      <c r="E19" s="53"/>
      <c r="F19" s="53"/>
      <c r="G19" s="54"/>
      <c r="H19" s="55"/>
      <c r="I19" s="56"/>
    </row>
    <row r="20" spans="1:9" ht="37.950000000000003" customHeight="1">
      <c r="A20" s="59" t="s">
        <v>27</v>
      </c>
      <c r="B20" s="60"/>
      <c r="C20" s="60"/>
      <c r="D20" s="60"/>
      <c r="E20" s="60"/>
      <c r="F20" s="60"/>
      <c r="G20" s="61"/>
      <c r="H20" s="74"/>
      <c r="I20" s="75"/>
    </row>
    <row r="21" spans="1:9" ht="39" customHeight="1" thickBot="1">
      <c r="A21" s="43" t="s">
        <v>28</v>
      </c>
      <c r="B21" s="44"/>
      <c r="C21" s="44"/>
      <c r="D21" s="44"/>
      <c r="E21" s="44"/>
      <c r="F21" s="44"/>
      <c r="G21" s="44"/>
      <c r="H21" s="44"/>
      <c r="I21" s="45"/>
    </row>
  </sheetData>
  <protectedRanges>
    <protectedRange sqref="G4" name="data_1"/>
  </protectedRanges>
  <mergeCells count="29">
    <mergeCell ref="H20:I20"/>
    <mergeCell ref="A5:H5"/>
    <mergeCell ref="H18:I18"/>
    <mergeCell ref="H19:I19"/>
    <mergeCell ref="H15:I15"/>
    <mergeCell ref="H16:I16"/>
    <mergeCell ref="A1:H1"/>
    <mergeCell ref="H13:I13"/>
    <mergeCell ref="A7:I7"/>
    <mergeCell ref="A8:I8"/>
    <mergeCell ref="H10:I10"/>
    <mergeCell ref="H11:I11"/>
    <mergeCell ref="H12:I12"/>
    <mergeCell ref="A21:I21"/>
    <mergeCell ref="A9:G9"/>
    <mergeCell ref="A10:G10"/>
    <mergeCell ref="A11:G11"/>
    <mergeCell ref="A12:G12"/>
    <mergeCell ref="A13:G13"/>
    <mergeCell ref="A14:G14"/>
    <mergeCell ref="A15:G15"/>
    <mergeCell ref="A16:G16"/>
    <mergeCell ref="A17:G17"/>
    <mergeCell ref="A18:G18"/>
    <mergeCell ref="A19:G19"/>
    <mergeCell ref="H17:I17"/>
    <mergeCell ref="H14:I14"/>
    <mergeCell ref="A20:G20"/>
    <mergeCell ref="H9:I9"/>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5546875" customWidth="1"/>
    <col min="6" max="6" width="33.44140625" customWidth="1"/>
    <col min="7" max="7" width="12.44140625" customWidth="1"/>
    <col min="8" max="8" width="5.5546875" bestFit="1" customWidth="1"/>
    <col min="10" max="10" width="9" bestFit="1" customWidth="1"/>
    <col min="11" max="11" width="2.88671875" customWidth="1"/>
  </cols>
  <sheetData>
    <row r="3" spans="4:10">
      <c r="E3" s="39" t="s">
        <v>29</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30</v>
      </c>
      <c r="G14" s="10" t="s">
        <v>31</v>
      </c>
      <c r="H14" s="10" t="s">
        <v>32</v>
      </c>
      <c r="I14" s="10" t="s">
        <v>33</v>
      </c>
      <c r="J14" s="10" t="s">
        <v>34</v>
      </c>
    </row>
    <row r="15" spans="4:10" ht="172.8">
      <c r="F15" s="40" t="s">
        <v>35</v>
      </c>
      <c r="G15" s="40" t="s">
        <v>36</v>
      </c>
      <c r="H15" s="9">
        <v>22.57</v>
      </c>
      <c r="I15" s="9">
        <v>30</v>
      </c>
      <c r="J15" s="9">
        <f>H15*I15</f>
        <v>677.1</v>
      </c>
    </row>
    <row r="16" spans="4:10" ht="172.8">
      <c r="F16" s="40" t="s">
        <v>37</v>
      </c>
      <c r="G16" s="40" t="s">
        <v>38</v>
      </c>
      <c r="H16" s="9">
        <v>19.420000000000002</v>
      </c>
      <c r="I16" s="9">
        <v>150</v>
      </c>
      <c r="J16" s="9">
        <f>H16*I16</f>
        <v>2913.0000000000005</v>
      </c>
    </row>
    <row r="17" spans="10:10" ht="15.6">
      <c r="J17" s="11">
        <f>SUM(J15:J16)</f>
        <v>3590.1000000000004</v>
      </c>
    </row>
    <row r="47" spans="5:10">
      <c r="E47" s="79" t="s">
        <v>39</v>
      </c>
      <c r="F47" s="80"/>
      <c r="G47" s="80"/>
      <c r="H47" s="80"/>
      <c r="I47" s="80"/>
      <c r="J47" s="81"/>
    </row>
    <row r="48" spans="5:10">
      <c r="E48" s="5"/>
      <c r="F48" s="41" t="s">
        <v>40</v>
      </c>
      <c r="G48" s="41" t="s">
        <v>41</v>
      </c>
      <c r="H48" s="41" t="s">
        <v>42</v>
      </c>
      <c r="I48" s="41" t="s">
        <v>43</v>
      </c>
      <c r="J48" s="41" t="s">
        <v>44</v>
      </c>
    </row>
    <row r="49" spans="5:10" ht="100.8">
      <c r="E49" s="5">
        <v>227</v>
      </c>
      <c r="F49" s="42" t="s">
        <v>45</v>
      </c>
      <c r="G49" s="41" t="s">
        <v>46</v>
      </c>
      <c r="H49" s="5">
        <v>14</v>
      </c>
      <c r="I49" s="5">
        <v>188.3</v>
      </c>
      <c r="J49" s="9">
        <f>H49*I49</f>
        <v>2636.2000000000003</v>
      </c>
    </row>
    <row r="50" spans="5:10" ht="28.8">
      <c r="E50" s="5">
        <v>228</v>
      </c>
      <c r="F50" s="42" t="s">
        <v>47</v>
      </c>
      <c r="G50" s="41" t="s">
        <v>48</v>
      </c>
      <c r="H50" s="5">
        <v>510</v>
      </c>
      <c r="I50" s="5">
        <v>1.87</v>
      </c>
      <c r="J50" s="9">
        <f>H50*I50</f>
        <v>953.7</v>
      </c>
    </row>
    <row r="51" spans="5:10">
      <c r="E51" s="5"/>
      <c r="F51" s="5"/>
      <c r="G51" s="5"/>
      <c r="H51" s="5"/>
      <c r="I51" s="5"/>
      <c r="J51" s="12">
        <f>SUM(J49:J50)</f>
        <v>3589.9000000000005</v>
      </c>
    </row>
    <row r="52" spans="5:10">
      <c r="E52" s="79" t="s">
        <v>49</v>
      </c>
      <c r="F52" s="80"/>
      <c r="G52" s="80"/>
      <c r="H52" s="80"/>
      <c r="I52" s="80"/>
      <c r="J52" s="81"/>
    </row>
    <row r="53" spans="5:10" ht="57.6">
      <c r="E53" s="5">
        <v>227</v>
      </c>
      <c r="F53" s="42" t="s">
        <v>50</v>
      </c>
      <c r="G53" s="41" t="s">
        <v>51</v>
      </c>
      <c r="H53" s="5">
        <v>30</v>
      </c>
      <c r="I53" s="5">
        <v>22.57</v>
      </c>
      <c r="J53" s="9">
        <f>H53*I53</f>
        <v>677.1</v>
      </c>
    </row>
    <row r="54" spans="5:10" ht="57.6">
      <c r="E54" s="5">
        <v>228</v>
      </c>
      <c r="F54" s="42" t="s">
        <v>52</v>
      </c>
      <c r="G54" s="41" t="s">
        <v>51</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44140625" customWidth="1"/>
    <col min="8" max="8" width="50.5546875" customWidth="1"/>
  </cols>
  <sheetData>
    <row r="2" spans="5:8" ht="43.2">
      <c r="E2" s="7" t="s">
        <v>53</v>
      </c>
      <c r="F2">
        <v>411</v>
      </c>
      <c r="G2" t="s">
        <v>54</v>
      </c>
      <c r="H2" t="s">
        <v>55</v>
      </c>
    </row>
    <row r="3" spans="5:8" ht="43.2">
      <c r="E3" s="7" t="s">
        <v>56</v>
      </c>
      <c r="F3">
        <v>186</v>
      </c>
      <c r="G3" t="s">
        <v>54</v>
      </c>
      <c r="H3" t="s">
        <v>55</v>
      </c>
    </row>
    <row r="4" spans="5:8" ht="57.6">
      <c r="E4" s="7" t="s">
        <v>57</v>
      </c>
      <c r="F4">
        <v>33</v>
      </c>
      <c r="G4" t="s">
        <v>54</v>
      </c>
      <c r="H4" t="s">
        <v>55</v>
      </c>
    </row>
    <row r="5" spans="5:8" ht="43.2">
      <c r="E5" s="7" t="s">
        <v>53</v>
      </c>
      <c r="F5">
        <v>250</v>
      </c>
      <c r="G5" t="s">
        <v>54</v>
      </c>
      <c r="H5" s="7" t="s">
        <v>58</v>
      </c>
    </row>
    <row r="6" spans="5:8" ht="43.2">
      <c r="E6" s="7" t="s">
        <v>53</v>
      </c>
      <c r="F6">
        <v>300</v>
      </c>
      <c r="G6" t="s">
        <v>54</v>
      </c>
      <c r="H6" s="7"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2026-05-10T08:08:03Z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