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https://chemonics-my.sharepoint.com/personal/oveitsel_chemonics_com/Documents/Desktop/PAR/PFRU2-2025-494_Automotive, construction, electrical and welding equipment_ITT/02 Solicitation/To be published/"/>
    </mc:Choice>
  </mc:AlternateContent>
  <xr:revisionPtr revIDLastSave="689" documentId="6_{80C86804-721C-4D60-B8DC-6DA0827E8964}" xr6:coauthVersionLast="47" xr6:coauthVersionMax="47" xr10:uidLastSave="{BD9C51FF-8972-4F4F-BDE8-733A2FE8DC1D}"/>
  <bookViews>
    <workbookView xWindow="-120" yWindow="-120" windowWidth="29040" windowHeight="15720" xr2:uid="{00000000-000D-0000-FFFF-FFFF00000000}"/>
  </bookViews>
  <sheets>
    <sheet name="ToR" sheetId="13" r:id="rId1"/>
    <sheet name="Sheet2" sheetId="15" state="hidden" r:id="rId2"/>
    <sheet name="Sheet1" sheetId="14" state="hidden" r:id="rId3"/>
  </sheets>
  <definedNames>
    <definedName name="_xlnm._FilterDatabase" localSheetId="0" hidden="1">ToR!$A$3:$K$110</definedName>
    <definedName name="_xlnm.Print_Area" localSheetId="0">ToR!$A$1:$J$110</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1" i="13" l="1"/>
  <c r="B72" i="13" s="1"/>
  <c r="B73" i="13" s="1"/>
  <c r="B74" i="13" s="1"/>
  <c r="B75" i="13" s="1"/>
  <c r="B76" i="13" s="1"/>
  <c r="B77" i="13" s="1"/>
  <c r="B78" i="13" s="1"/>
  <c r="B79" i="13" s="1"/>
  <c r="B80" i="13" s="1"/>
  <c r="B81" i="13" s="1"/>
  <c r="B82" i="13" s="1"/>
  <c r="B83" i="13" s="1"/>
  <c r="B84" i="13" s="1"/>
  <c r="B85" i="13" s="1"/>
  <c r="B86" i="13" s="1"/>
  <c r="B87" i="13" s="1"/>
  <c r="B88" i="13" s="1"/>
  <c r="B89" i="13" s="1"/>
  <c r="B90" i="13" s="1"/>
  <c r="B91" i="13" s="1"/>
  <c r="B92" i="13" s="1"/>
  <c r="B93" i="13" s="1"/>
  <c r="B94" i="13" s="1"/>
  <c r="B95" i="13" s="1"/>
  <c r="B96" i="13" s="1"/>
  <c r="B97" i="13" s="1"/>
  <c r="B98" i="13" s="1"/>
  <c r="B99" i="13" s="1"/>
  <c r="B100" i="13" s="1"/>
  <c r="B101" i="13" s="1"/>
  <c r="B102" i="13" s="1"/>
  <c r="B103" i="13" s="1"/>
  <c r="B104" i="13" s="1"/>
  <c r="B105" i="13" s="1"/>
  <c r="B106" i="13" s="1"/>
  <c r="B107" i="13" s="1"/>
  <c r="B108" i="13" s="1"/>
  <c r="B109" i="13" s="1"/>
  <c r="B68" i="13"/>
  <c r="B69" i="13" s="1"/>
  <c r="K109" i="13"/>
  <c r="K108" i="13"/>
  <c r="K107" i="13"/>
  <c r="K106" i="13"/>
  <c r="K105" i="13"/>
  <c r="K104" i="13"/>
  <c r="K103" i="13"/>
  <c r="K102" i="13"/>
  <c r="K101" i="13"/>
  <c r="K100" i="13"/>
  <c r="K99" i="13"/>
  <c r="K98" i="13"/>
  <c r="K97" i="13"/>
  <c r="K96" i="13"/>
  <c r="K95" i="13"/>
  <c r="K94" i="13"/>
  <c r="K93" i="13"/>
  <c r="K92" i="13"/>
  <c r="K91" i="13"/>
  <c r="K90" i="13"/>
  <c r="K89" i="13"/>
  <c r="K88" i="13"/>
  <c r="K87" i="13"/>
  <c r="K86" i="13"/>
  <c r="K85" i="13"/>
  <c r="K84" i="13"/>
  <c r="K83" i="13"/>
  <c r="K82" i="13"/>
  <c r="K81" i="13"/>
  <c r="K80" i="13"/>
  <c r="K79" i="13"/>
  <c r="K78" i="13"/>
  <c r="K77" i="13"/>
  <c r="K76" i="13"/>
  <c r="K75" i="13"/>
  <c r="K74" i="13"/>
  <c r="K73" i="13"/>
  <c r="K72" i="13"/>
  <c r="K71" i="13"/>
  <c r="K70" i="13"/>
  <c r="K69" i="13"/>
  <c r="B66" i="13"/>
  <c r="K68" i="13"/>
  <c r="K67" i="13"/>
  <c r="K66" i="13"/>
  <c r="K65" i="13"/>
  <c r="K64" i="13"/>
  <c r="K63" i="13"/>
  <c r="K62" i="13"/>
  <c r="K61" i="13"/>
  <c r="K60" i="13"/>
  <c r="K59" i="13"/>
  <c r="K58" i="13"/>
  <c r="K57" i="13"/>
  <c r="K56" i="13"/>
  <c r="K55" i="13"/>
  <c r="K54" i="13"/>
  <c r="K53" i="13"/>
  <c r="K52" i="13"/>
  <c r="K51" i="13"/>
  <c r="K50" i="13"/>
  <c r="K49" i="13"/>
  <c r="K48" i="13"/>
  <c r="K47" i="13"/>
  <c r="K46" i="13"/>
  <c r="K45" i="13"/>
  <c r="K44" i="13"/>
  <c r="K43" i="13"/>
  <c r="K42" i="13"/>
  <c r="K41" i="13"/>
  <c r="K40" i="13"/>
  <c r="K39" i="13"/>
  <c r="K38" i="13"/>
  <c r="K37" i="13"/>
  <c r="K36" i="13"/>
  <c r="K35" i="13"/>
  <c r="K34" i="13"/>
  <c r="K33" i="13"/>
  <c r="K32" i="13"/>
  <c r="K31" i="13"/>
  <c r="K30" i="13"/>
  <c r="K29" i="13"/>
  <c r="K28" i="13"/>
  <c r="K27" i="13"/>
  <c r="K26" i="13"/>
  <c r="K25" i="13"/>
  <c r="K24" i="13"/>
  <c r="K23" i="13"/>
  <c r="K22" i="13"/>
  <c r="K21" i="13"/>
  <c r="K20" i="13"/>
  <c r="K19" i="13"/>
  <c r="K18" i="13"/>
  <c r="K17" i="13"/>
  <c r="K16" i="13"/>
  <c r="K15" i="13"/>
  <c r="K14" i="13"/>
  <c r="K13" i="13"/>
  <c r="K12" i="13"/>
  <c r="K11" i="13"/>
  <c r="K10" i="13"/>
  <c r="K9" i="13"/>
  <c r="K8" i="13"/>
  <c r="K7" i="13"/>
  <c r="K6" i="13"/>
  <c r="K5" i="13"/>
  <c r="B5" i="13"/>
  <c r="B6" i="13" s="1"/>
  <c r="B7" i="13" s="1"/>
  <c r="B8" i="13" s="1"/>
  <c r="B9" i="13" s="1"/>
  <c r="B10" i="13" s="1"/>
  <c r="B11" i="13" s="1"/>
  <c r="B12" i="13" s="1"/>
  <c r="B13" i="13" s="1"/>
  <c r="B14" i="13" s="1"/>
  <c r="B15" i="13" s="1"/>
  <c r="B16" i="13" s="1"/>
  <c r="B17" i="13" s="1"/>
  <c r="B18" i="13" s="1"/>
  <c r="B19" i="13" s="1"/>
  <c r="B20" i="13" s="1"/>
  <c r="B21" i="13" s="1"/>
  <c r="B22" i="13" s="1"/>
  <c r="B23" i="13" s="1"/>
  <c r="B24" i="13" s="1"/>
  <c r="B25" i="13" s="1"/>
  <c r="B26" i="13" s="1"/>
  <c r="B27" i="13" s="1"/>
  <c r="B28" i="13" s="1"/>
  <c r="B29" i="13" s="1"/>
  <c r="B30" i="13" s="1"/>
  <c r="B31" i="13" s="1"/>
  <c r="B32" i="13" s="1"/>
  <c r="B33" i="13" s="1"/>
  <c r="B34" i="13" s="1"/>
  <c r="B35" i="13" s="1"/>
  <c r="B36" i="13" s="1"/>
  <c r="B37" i="13" s="1"/>
  <c r="B38" i="13" s="1"/>
  <c r="B39" i="13" s="1"/>
  <c r="B40" i="13" s="1"/>
  <c r="B41" i="13" s="1"/>
  <c r="B42" i="13" s="1"/>
  <c r="B43" i="13" s="1"/>
  <c r="B44" i="13" s="1"/>
  <c r="B45" i="13" s="1"/>
  <c r="B46" i="13" s="1"/>
  <c r="B47" i="13" s="1"/>
  <c r="B48" i="13" s="1"/>
  <c r="B49" i="13" s="1"/>
  <c r="B50" i="13" s="1"/>
  <c r="B51" i="13" s="1"/>
  <c r="B52" i="13" s="1"/>
  <c r="B53" i="13" s="1"/>
  <c r="B54" i="13" s="1"/>
  <c r="B55" i="13" s="1"/>
  <c r="B56" i="13" s="1"/>
  <c r="B57" i="13" s="1"/>
  <c r="B58" i="13" s="1"/>
  <c r="B59" i="13" s="1"/>
  <c r="B60" i="13" s="1"/>
  <c r="B61" i="13" s="1"/>
  <c r="B62" i="13" s="1"/>
  <c r="B63" i="13" s="1"/>
  <c r="B64" i="13" s="1"/>
  <c r="K4" i="13" l="1"/>
  <c r="K110" i="13" s="1"/>
  <c r="J55" i="15"/>
  <c r="J54" i="15"/>
  <c r="J53" i="15"/>
  <c r="J51" i="15"/>
  <c r="J50" i="15"/>
  <c r="J49" i="15"/>
  <c r="J16" i="15"/>
  <c r="J15" i="15"/>
  <c r="J17" i="15"/>
  <c r="I5" i="15"/>
  <c r="I4" i="15"/>
  <c r="E7" i="15"/>
  <c r="I6" i="15"/>
</calcChain>
</file>

<file path=xl/sharedStrings.xml><?xml version="1.0" encoding="utf-8"?>
<sst xmlns="http://schemas.openxmlformats.org/spreadsheetml/2006/main" count="495" uniqueCount="381">
  <si>
    <t xml:space="preserve">Lot
|
Лот </t>
  </si>
  <si>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</si>
  <si>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</si>
  <si>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</si>
  <si>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Order Qty
|
Об'єм замовлення</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</si>
  <si>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</si>
  <si>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 (за наявності), тощо)</t>
  </si>
  <si>
    <t>Unit Price, GBP excl. VAT
| 
Ціна за од-цю, Фунти Стерлінги без ПДВ</t>
  </si>
  <si>
    <t>Total Price, GBP excl. VAT
|
 Загальна ціна, фунтів стерлінгів без ПДВ</t>
  </si>
  <si>
    <t>Total amount VAT excl. |
Загальна сума без ПДВ</t>
  </si>
  <si>
    <t>Bidder to complete | Для заповненя постачальнику:</t>
  </si>
  <si>
    <t>Delivery Terms (INCOTERMS 2020): | 
Умови постачання (ІНКОТЕРМС 2020):</t>
  </si>
  <si>
    <t>DDP</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</si>
  <si>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</si>
  <si>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</si>
  <si>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</si>
  <si>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GBP | Фунти Стерлінги</t>
  </si>
  <si>
    <t xml:space="preserve">Warranty on offered item:
Гарантія на запропонований товар: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</si>
  <si>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</si>
  <si>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</si>
  <si>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</si>
  <si>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</si>
  <si>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</si>
  <si>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</si>
  <si>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</si>
  <si>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</si>
  <si>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</si>
  <si>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</si>
  <si>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</si>
  <si>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</si>
  <si>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</si>
  <si>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</si>
  <si>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</si>
  <si>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</si>
  <si>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</si>
  <si>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</si>
  <si>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</si>
  <si>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</si>
  <si>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</si>
  <si>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</si>
  <si>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</si>
  <si>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</si>
  <si>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</si>
  <si>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</si>
  <si>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</si>
  <si>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</si>
  <si>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</si>
  <si>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</si>
  <si>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</si>
  <si>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</si>
  <si>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</si>
  <si>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</si>
  <si>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</si>
  <si>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</si>
  <si>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</si>
  <si>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</si>
  <si>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</si>
  <si>
    <t>ITT No. PFRU2-2025-494 Procurement of automotive, construction, electrical and welding equipment | ITT № PFRU2-2025-494 Закупівля автомобільної, будівельної, електротехнічної та зварювальної техніки
Volume 3 - Terms of Reference (ToR)/Specifications | Розділ 3 - Технічне завдання (ТЗ)/Специфікації</t>
  </si>
  <si>
    <t>UoM 
|
Од. виміру</t>
  </si>
  <si>
    <t>Delivery time - calendar days (after PO signing): |
Термін поставки - календарні дні (після підписання Договору на поставку):</t>
  </si>
  <si>
    <t xml:space="preserve">Traverse 4.5 t AIRKRAFT Q-450TU or equivalent
Specifications:
• Lifting capacity: 4.5 t
• Type: pneumohydraulic. 
• Lifting height: 355 mm. 
• Track width min/max: 830-1180 mm. 
• Min/max pick-up width: 860-1460 mm. 
• Operating pressure: 6 bar. 
• Weight: 135 kg. 
• Dimensions: 260×500×980 mm. 
• Height of the rubber working stop: 88 (30) mm, stop diameter: 115 mm.
</t>
  </si>
  <si>
    <t xml:space="preserve">Траверса 4,5 т AIRKRAFT Q-450TU або еквівалент
Технічні характеристики:
• Вантажопідйомність: 4,5 т
• Тип: пневмогідравлічна. 
• Висота підйому: 355 мм. 
• Ширина колії min/max: 830-1180 мм. 
• Ширина підхватів min/max: 860-1460 мм. 
• Робочий тиск: 6 бар. 
• Вага: 135 кг. 
• Габарити: 260×500×980 мм. 
• Висота гумового робочого упору: 88 (30) мм, діаметр упору: 115 мм.
</t>
  </si>
  <si>
    <t>pcs / шт.</t>
  </si>
  <si>
    <t xml:space="preserve">Toptul tool trolley GCAJ0018 or equivalent
Specifications:
• Model: GCAJ0018. 
• Number of sections: 7 sections. 
• Number of tool units in the set: 227 pcs. 
• Dimensions: 687 × 459 × 995 mm (single source) 
• Weight: ~89 kg (one source) 
• Maximum load (single source): 480 kg. 
• Color: red. 
</t>
  </si>
  <si>
    <t xml:space="preserve">Візок з інструментом Toptul GCAJ0018 або еквівалент
Технічні характеристики:
• Модель: GCAJ0018. 
• Кількість секцій: 7 секцій. 
• Кількість одиниць інструменту в комплекті: 227 шт. 
• Розміри: 687 × 459 × 995 мм (одне джерело) 
• Вага: ~89 кг (одне джерело) 
• Максимальне навантаження (одне джерело): 480 кг. 
• Колір: червоний. 
</t>
  </si>
  <si>
    <t xml:space="preserve">Stand for hanging the engine 1t TORIN TR29005 or equivalent
Specifications:
• Load capacity: 1000 kg (≈ 1 t). 
• Stand weight: approx. 42 kg. Packaging/overall dimensions: ≈ 840 × Z10× 2Z5 mm (according to this source). 
• Mounting plate rotation range: 0° to 360° (lockable in 8 positions every 45°). 
• Design: has wheels that allow you to move the stand on a flat surface.
</t>
  </si>
  <si>
    <t xml:space="preserve">Стенд для вивішування двигуна 1т TORIN TR29005 або еквівалент
Технічні характеристики:
• Вантажопідйомність: 1000 кг (≈ 1 т). 
• Вага стенда: приблизно 42 кг. Пакувальні/габаритні розміри: ≈ 840 × З10× 2З5 мм (за даним джерелом). 
• Діапазон повороту монтажної плити: від 0° до 360° (з можливістю фіксації в 8 позиціях через кожні 45°). 
• Конструкція: має коліщатка, що дозволяють пересувати стенд по рівній поверхні.
</t>
  </si>
  <si>
    <t xml:space="preserve">Rolling jack 3t 135-410 mm TORIN T830020 or equivalent
Specifications:
• Load capacity: 3000 kg (≈ 3 tons). Minimum pick-up height: 135 mm. 
• Maximum lifting height: 410 mm. Type: hydraulic rolling jack (floor jack / trolley jack). 
• Model weight: approx. 16.7 kg. 
</t>
  </si>
  <si>
    <t xml:space="preserve">Домкрат підкатний 3т 135-410 мм TORIN T830020 або еквівалент
Технічні характеристики:
• Вантажопідйомність: 3000 кг (≈ 3 т). Мінімальна висота підхвату: 135 мм. 
• Максимальна висота підйому: 410 мм. Тип: гідравлічний підкатний домкрат (floor jack / trolley jack). 
• Вага моделі: приблизно 16,7 кг. 
</t>
  </si>
  <si>
    <t xml:space="preserve">Pneumatic jack short handle 2.8t AIRKRAFT JP-2PRO-SH or equivalent
Specifications:
• Load capacity: 2.8 t (2800 kg). 
• Minimum pick-up height: ≈ 122 140 mm (one source 122 mm). 
• Maximum lifting height: ≈ 340 365 mm. One site indicates 365 mm. 
• Type: pneumatic jack (short handle) - designed to quickly lift the car off the wheels/one sideOptional: duralumin body, brass spools, emergency pressure relief valve, increased diameter of the contact stand. 
• Approximate weight: about 15-16 kg.
</t>
  </si>
  <si>
    <t xml:space="preserve">Домкрат пневматичний коротка ручка 2,8т AIRKRAFT JP-2PRO-SH або еквівалент
Технічні характеристики:
• Вантажопідйомність: 2,8 т (2800 кг). 
• Мінімальна висота підхвату: ≈ 122 140 мм (одне джерело 122 мм). 
• Максимальна висота підйому: ≈ 340 365 мм. Один сайт вказує 365 мм. 
• Тип: пневматичний домкрат (коротка ручка) — призначений для швидкого підняття автомобіля з колес/однієї сторониДодатково: корпус з дюралюмінію, латунні золотники, клапан аварійного скиду тиску, збільшена діаметр підставки контакту. 
• Орієнтовна вага: близько 15 16 кг.
</t>
  </si>
  <si>
    <t xml:space="preserve">Car stands 2pcs. 3t 288-425mm TORIN T43001 or equivalent
 Specifications:
• Load capacity: 3,000 kg (3 t) for a set of two.
• Minimum pick-up height: approx. ≈ 278,290 mm (one source: 278 mm) 
• Maximum lifting height: ≈ 425 mm. 
• Set: 2 pcs. stands Purpose: to fix and insure the car when it is raised, for example, after pumping or jacking.
</t>
  </si>
  <si>
    <t xml:space="preserve">Підставки під автомобіль 2шт. 3т 288-425мм TORIN T43001 або еквівалент
 Технічні характеристики:
• Вантажопідйомність: 3 000 кг (3 т) для комплекту з двох.
• Мінімальна висота підхвату: приблизно ≈ 278 290 мм (один із джерел: 278 мм) 
• Максимальна висота підйому: ≈ 425 мм. 
• Комплект: 2 шт. підставок Призначення: для фіксації та страхування автомобіля, коли він піднятий, наприклад після підкачки чи домкрата.
</t>
  </si>
  <si>
    <t xml:space="preserve">Air Wrench 1/2" 1152Nm Composite Housing Mighty Seven NC-4233QA or equivalent
Specifications:
• Drive: 1/2" square. Maximum torque: 1152 Nm. 
• Operating pressure: 6.3 bar (≈ 90 PSI). Free (idle) speed: up to 9000 rpm. 
• Air consumption: 132 l/min
• Weight: ~ 2.1 kg. 
• Body length: 190 mm. Body material: composite (lightweight, durable). 
• Has a power regulator in 3 positions + reverse.
</t>
  </si>
  <si>
    <t xml:space="preserve">Пневмогайковерт 1/2" 1152Нм композитний корпус Mighty Seven NC-4233QA або еквівалент
Технічні характеристики:
• Привід: ½″ квадрат. Максимальний крутний момент: 1152 Н·м. 
• Робочий тиск: 6.3 бар (≈ 90 PSI). Вільна (холоста) швидкість: до 9000 об/хв. 
• Споживання повітря: 132 л/хв
• Вага: ~ 2,1 кг. 
• Довжина корпусу: 190 мм. Матеріал корпусу: композит (полегшений, міцний). 
• Має регулятор потужності в 3 положеннях + реверс.
</t>
  </si>
  <si>
    <t xml:space="preserve">Refine spiral hose 7013431 or equivalent
Specifications:
• Length: 15 m. 
• Inner diameter: 5.5 mm. 
• Outer diameter: 8 mm. Maximum working pressure: 20 to 25 bar (often listed as 25 bar) 
• Material: polyurethane (PU), reinforced. 
• Hardness: about 90 Shore A
• Maximum operating temperature: approx. +60 °C. 
• Color: often red (depending on the batch) and equipped with brass quick couplings.
</t>
  </si>
  <si>
    <t xml:space="preserve">Шланг спіральний Refine 7013431 або еквівалент
Технічні характеристики:
• Довжина: 15 м. 
• Внутрішній діаметр: 5,5 мм. 
• Зовнішній діаметр: 8 мм. Максимальний робочий тиск: 20 25 бар (часто зазначено 25 бар) 
• Матеріал: поліуретан (PU), армований. 
• Твердість: близько 90 по Шору А
• Максимальна температура експлуатації: приблизно +60 °C. 
• Колір: часто червоний (залежно від партії) та оснащений латунними швидкороз’ємними з’єднаннями.
</t>
  </si>
  <si>
    <t xml:space="preserve">Spring Ties Standard ST250D or equivalent
Specifications:
• Manufacturer: STANDARD. 
• Type: double-grip spring ties, set — 2 pcs. Working length/maximum range: 250 mm. 
• Designed to compress the springs of the car's shock absorber struts (suspension replacement/repair). 
• Construction material: chrome vanadium steel (according to the description of one magazine) in the CR V variant. 
</t>
  </si>
  <si>
    <t xml:space="preserve">Стяжки пружин Стандарт ST250D або еквівалент
Технічні характеристики:
• Виробник: СТАНДАРТ. 
• Тип: двозахватні стяжки пружин, комплект — 2 шт. Робоча довжина/максимальний діапазон: 250 мм. 
• Призначені для стиснення пружин амортизаторних стійок автомобіля (заміна/ремонт підвіски). 
• Матеріал конструкції: хром ванадієва сталь (згідно опису одного магазину) у варіанті CR V. 
</t>
  </si>
  <si>
    <t xml:space="preserve">Retaining Ring Pliers Set 4pcs JTC K5044 or equivalent
Specifications:
• Complete set: 4 pcs. ticks
o JTC 5401: for inner retaining rings, straight. 
o JTC 5402: for internal, 90° angle. 
o JTC 5403: for outer rings, straight. 
o JTC 5404: for external, 90° angle. 
• Packaging: set in a durable case/box. 
• Manufacturer: JTC (Taiwan). 
• Weight/dimensions: ~1.24 kg, case dimensions ~365×135×55 mm. 
• Finish: micro finished, alloy steels, professional/industrial grade. 
</t>
  </si>
  <si>
    <t xml:space="preserve">Набір кліщів для стопорних кілець 4шт JTC K5044 або еквівалент
Технічні характеристики:
• Комплектація: 4 шт. кліщів
o JTC 5401: для внутрішніх стопорних кілець, прямі. 
o JTC 5402: для внутрішніх, 90° кут. 
o JTC 5403: для зовнішніх кілець, прямі. 
o JTC 5404: для зовнішніх, 90° кут. 
• Упаковка: набір у міцному кейсі/боксі. 
• Виробник: JTC (Тайвань). 
• Вага/габарити: ~1,24 кг, розміри кейсу ~365×135×55 мм. 
• Обробка: мікрополірування (“micro finished”), леговані сталі, клас “професійний/промисловий”. 
</t>
  </si>
  <si>
    <t xml:space="preserve">2-gripper puller 200 mm TOPTUL JJAL1220 or equivalent
Specifications:
Type: two-grip ("2 jaw") puller with a "rack" slider mechanism. 
Grip range: 40,200 mm. 
Material: chromium vanadium steel (Cr V) is a durable alloy. 
Usage: Designed for dismantling bearings, pulleys, etc.
</t>
  </si>
  <si>
    <t xml:space="preserve">Знімач 2-х захватний 200 мм TOPTUL JJAL1220 або еквівалент
Технічні характеристики:
Тип: двозахватний (“2 jaw”) знімач із “рейковим” механізмом повзуном. 
Діапазон захоплення: 40 200 мм. 
Матеріал: сталь хром ванадієва (Cr V) — міцний сплав. 
Використання: призначений для демонтажу підшипників, шківів тощо.
</t>
  </si>
  <si>
    <t xml:space="preserve">Oil Filter Puller Kit VT01038 VIKTEC or equivalent
Specifications:
• Model: VT01038. Complete set: 23 elements - including cup wrenches, sockets for oil filters (various sizes: 65 mm, 67 mm, 73 mm, 74 mm, 75 mm, 76 mm, 79 mm, 80 mm, 84 mm, 89 mm, 90 mm, 91 mm, 92 mm, 95 mm, 101 mm) and 1/2" square drive. 
• Drive: 1/2" square. Material: chromium vanadium steel (Cr V) - increased strength and corrosion resistance.  Purpose: to remove the installation of oil filters, with cup sockets, to minimize the risk of "crushing" the filter. 
</t>
  </si>
  <si>
    <t xml:space="preserve">Набір знімачів масляного фільтра VT01038 VIKTEC або еквівалент
Технічні характеристики:
• Модель: VT01038. Комплектація: 23 елементи — зокрема чашкові ключі сокети для масляних фільтрів (різні розміри: 65 мм, 67 мм, 73 мм, 74 мм, 75 мм, 76 мм, 79 мм, 80 мм, 84 мм, 89 мм, 90 мм, 91 мм, 92 мм, 95 мм, 101 мм) та ½″ квадрат привод. 
• Привід: ½″ квадрат. Матеріал: хром ванадієва сталь (Cr V) — підвищена міцність та стійкість до корозії.  Призначення: для зняття встановлення масляних фільтрів, з чашковими сокетами, щоб мінімізувати ризик “роздавлювання” фільтра. 
</t>
  </si>
  <si>
    <t xml:space="preserve">Universal bushing puller TOPTUL JGAI2701 or equivalent
Specifications:
• The set contains 27 pcs.: 22 pushing (press) bushings (outer Ø × inner Ø) with diameters:
44×34, 46×36, 48×38, 50×40, 52×42, 54×44, 56×46, 58×48, 60×50, 62×52, 64×54, 66×56, 68×58, 70×60, 72×62, 74×64, 76×66, 78×68, 80×70, 82×72, 85×75, 90×80 mm. 
• The kit also includes 5 studs/thrust nuts (M10, M12, M14, M16, M18 ~350mm long) to create tension/load during installation/removal. 
• Purpose: assembly and dismantling of silent bearings, hydraulic bearings, bearing bushings, ball bearings, oil seals, rubber bushings, etc.; Universal application both on the vehicle and in the hydraulic press. 
• Packaging: plastic case measuring approximately 470×415×115 mm. 
• Drive: mechanical tool (without own drive) - used by tensioning studs/nuts and pressing through bushings. 
</t>
  </si>
  <si>
    <t xml:space="preserve">Знімач втулок універсальний TOPTUL JGAI2701 або еквівалент
Технічні характеристики:
• Набір містить 27 шт.: 22 штовхальні (прес ) втулки (зовнішній Ø × внутрішній Ø) діаметрами:
44×34, 46×36, 48×38, 50×40, 52×42, 54×44, 56×46, 58×48, 60×50, 62×52, 64×54, 66×56, 68×58, 70×60, 72×62, 74×64, 76×66, 78×68, 80×70, 82×72, 85×75, 90×80 мм. 
• Комплект також включає 5 шпильок / упорних гайок (M10, M12, M14, M16, M18 довжиною ~350 мм) для створення натягу / навантаження при встановленні/знятті. 
• Призначення: монтаж і демонтаж безшумних підшипників, гідравлічних підшипників, втулок підшипників, кулькових підшипників, сальників, гумових втулок тощо; універсальне застосування як на транспортному засобі, так і в гідравлічному пресі. 
• Упаковка: пластиковий кейс розмірами приблизно 470×415×115 мм. 
• Привід: механічний інструмент (без власного приводу) — застосовується шляхом натягу шпильок/гайок і запресовки через втулки. 
</t>
  </si>
  <si>
    <t xml:space="preserve">Garage crane 2t Sigma 6127021 or equivalent
Specifications:
• Manufacturer: SIGMA. SKU: 6127021. Load capacity: 2 t (up to 2000 kg). 
• Lifting height: from ≈ 25 mm to ~2000 mm (minimum pick-up height 25 mm is indicated, maximum lifting height is ~2000 mm). 
• Design: hydraulic, folding (to save storage space). 
• Weight: about 80 85 kg (e.g. "net 80.5 kg, gross 85.6 kg").
</t>
  </si>
  <si>
    <t xml:space="preserve">Кран гаражний 2т Sigma 6127021 або еквівалент
Технічні характеристики:
• Виробник: SIGMA. Артикул: 6127021. Вантажопідйомність: 2 т (до 2000 кг). 
• Висота підйому: від ≈ 25 мм до ~2000 мм (вказано мінімальна висота підхвату 25 мм, максимальна висота підйому ~2000 мм) . 
• Конструкція: гідравлічний, складаний (для економії місця при зберіганні). 
• Вага: близько 80 85 кг (наприклад «нетто 80.5 кг, брутто 85.6 кг»).
</t>
  </si>
  <si>
    <t xml:space="preserve">Car lift LAUNCH VAG VAG 2 posts. 3.5t TLTW-235BA-380 or equivalent
Specifications:
• Carrying capacity: 3.5 tons. 
• Type: electro-hydraulic, 2 x rack, with bottom synchronization (cable gear at the bottom) — allows you to reduce the requirements for the height of the room. Power supply: 380 V, power ~ 2.2 kW. 
• Lifting height: ~ 1880 mm. Lifting/lowering time: ~50s rising, ~40s lowering. 
• Dimensions: total height ~ 2860 mm, width ~ 3370 mm, distance between posts ~ 2750 mm, passage width ~ 2486 mm. Front legs: length 600 1100 mm; Hind legs: 900 to 1400 mm. 
• Weight: approx. ~655 kg. 
• The package includes: drive and driven rack, hydraulic station, double ladder, paws, timing cables, rack protection, electrical wiring, etc. 
</t>
  </si>
  <si>
    <t xml:space="preserve">Підйомник автомобільний LAUNCH VAG  VAG 2-х стойк. 3.5т TLTW-235BA-380 або еквівалент
Технічні характеристики:
• Вантажопідйомність: 3,5 тонн. 
• Вид: електрогідравлічний, 2 х стійковий, з нижньою синхронізацією (тросова передача внизу) — дозволяє зменшити вимоги до висоти приміщення. Живлення: 380 В, потужність ~ 2,2 кВт. 
• Висота підйому: ~ 1880 мм. Час підйому / опускання: ~50 с підйом, ~40 с опускання. 
• Габарити: загальна висота ~2860 мм, ширина ~3370 мм, відстань між стійками ~2750 мм, ширина проїзду ~2486 мм. Передні лапи: довжина 600 1100 мм; задні лапи: 900 1400 мм. 
• Вага: приблизно ~655 кг. 
• Комплектація включає: ведучу та ведену стійку, гідростанцію, подвійний трап, лапи, троси синхронізації, захист стійок, електропроводку та ін. 
</t>
  </si>
  <si>
    <t xml:space="preserve">3MSB 1800 R (28868707) workbench or equivalent
Specifications:
• Type: single-cabinet locksmith's workbench of the "PROFI" series with a cabinet of the 3MSB type. 
• Width: 1800 mm. 
• Depth: 620 mm. 
• Height: 850 mm. 
• Table top: OSB-25 mm + rubber coating with aluminum edging (the designation "R" means just such a coating). Body: metal sheet steel, powder-coated, body color dark gray (RAL 7015), façade gray (RAL 7040). Drawers: Cabinet 3MSB means - 3 small drawers, 1 medium, 1 large. Drawers on telescopic guides, 100% extension, load on each drawer up to ~40 kg. 
</t>
  </si>
  <si>
    <t xml:space="preserve">Верстак 3МСБ 1800 R (28868707) або еквівалент
Технічні характеристики:
• Тип: однотумбовий слюсарний верстак серії „ПРОФІ” з тумбою типу 3МСБ. 
• Ширина: 1800 мм. 
• Глибина: 620 мм. 
• Висота: 850 мм. 
• Столешниця: OSB-25 мм + гумове покриття з алюмінієвим кантом (позначення “R” означає саме таке покриття). Корпус: металевий з листової сталі, з порошковим фарбуванням, колір корпусу темно-сірий (RAL 7015) фасад сірий (RAL 7040). Ящики: Тумба 3МСБ означає — 3 маленьких висувних ящика, 1 середній, 1 великий. Ящики на телескопічних направляючих, висування на 100%, навантаження на кожний ящик до ~40 кг. 
</t>
  </si>
  <si>
    <t xml:space="preserve">Compressor belt Grad 7044185 or equivalent
Specifications:
• Type: belt (belt drive). 
• Power: ~ 2.5 kW. 
• Capacity: ~ 378 l/min. Maximum pressure: 8 bar. 
• Receiver volume: 100 liters. 
• Maximum RPM: ~ 2850 rpm. 
• Noise level: ~ 72 dB. 
• Net weight: ≈ 85 kg. 
• Dimensions: approx. 1160×450×810 mm. 
• Optional: It has two quick-release brass connectors, two pressure gauges (receiver pressure and output pressure). 
</t>
  </si>
  <si>
    <t xml:space="preserve">Компресор ремінний Grad 7044185 або еквівалент
Технічні характеристики:
• Тип: ремінний (ремінний привід). 
• Потужність: ~ 2,5 кВт. 
• Продуктивність: ~ 378 л/хв. Максимальний тиск: 8 бар. 
• Об’єм ресивера: 100 л. 
• Максимальна кількість обертів: ~ 2850 об/хв. 
• Рівень шуму: ~ 72 дБ. 
• Вага нетто: ≈ 85 кг. 
• Габарити: приблизно 1160×450×810 мм. 
• Додатково: Має два швидкоз’ємних латунних конектора, два манометри (тиск в ресивері та вихідний тиск). 
</t>
  </si>
  <si>
    <t>Tire changer with disc grip 220 V 10 - 22" 
 Specifications:
Supply voltage 220 V
Motor power 0.85 kW
External Disc Grip 10 - 18"
Internal Disc Grip 12 - 21"
Maximum wheel diameter 960 mm
Maximum wheel width 305 mm
Table rotation speed 6.5 rpm
Separation force from the side 2500 kg
Operating pressure 8 - 10 bar
Pneumatic explosion No
Noise level 70 dB</t>
  </si>
  <si>
    <t>Шиномонтажний верстат із захопленням диска 220 В 10 - 22" 
 Технічні характеристики:
Напруга живлення 220 В
Потужність двигуна  0.85 кВт
Зовнішній захват диска  10 - 18 "
Внутрішній захват диска  12 - 21 "
Максимальний діаметр колеса  960 мм
Максимальна ширина колеса 305 мм
Швидкість обертання столу 6.5 об/хв
Зусилля відриву від борту  2500 кг
Робочий тиск  8 - 10 Бар
Пневмовибух  Ні
Рівень шуму  70 дБ</t>
  </si>
  <si>
    <t xml:space="preserve">Balancing Machine (Wheel Weight 70kg) CB953B 220V or equivalent
Vehicle type: Lightweight, Engine weight: 0.25 kW., Warranty: From 6 months, Dimensions: 1X20x1050x1460 mm., Weight: 147 kg
Packaging dimensions: 970x710x1160 mm., Power supply: 220 B
Maximum diameter of the wheel: 1118 mm. Shaft diameter: 40 mm.,
Laser indicator: Ni, maximum wheel weight: 70 kg
Minimum Disc Diameter: 10 "
Maximum Disc Diameter: 24"
Minimum Disc Width: 1.5"
Max Disc Width: 20"
Haven Policy: No, Pedal Galma: No
Wheel lighting: Ni, Return to the place of installation of the car: Ni, Wheel lifter: Ni,
Shaft rotation speed: 200 rpm, measurement speed: 10 s
Measurement Accuracy: ±1 g., Processing Type: Manual
Function of Extended Grooves: Ni, Design: LED
</t>
  </si>
  <si>
    <t xml:space="preserve">Балансувальний верстат (вага колеса 70кг) CB953B 220V або еквівалент
Tип тpaнcпopту: Лeгкoвий, Пoтужніcть двигунa: 0.25 кBт., Гapaнтія: З6 міc.,Poзміpи: 1З20x1050x1460 мм., Baгa: 147 кг
Пaкувaльні poзміpи: 970x710x1160 мм., Haпpугa живлeння: 220 B
Maкcимaльний діaмeтp кoлeca: 1118 мм. Діaмeтp вaлу: 40 мм.,
Лaзepний пoкaжчик: Hі, Maкcимaльнa вaгa кoлeca: 70 кг
Mінімaльний діaмeтp диcкa: 10 "
Maкcимaльний діaмeтp диcкa: 24 "
Mінімaльнa шиpинa диcкa: 1.5 "
Maкcимaльнa шиpинa диcкa: 20 "
Haвaнтaжувaльний poлик: Hі, Пeдaль гaльмa: Hі
Підcвічувaння кoлeca: Hі, Пoвopoт дo міcця вcтaнoвлeння вaнтaжу: Hі, Підйoмник кoлeca: Hі,
Швидкіcть oбepтaння вaлу: 200 oб/xв., Швидкіcть виміpу: 10 c
Toчніcть виміpу: ±1 г., Tип oблaднaння: Pучний
ункція пpиxoвaниx гpузиків: Hі, Eкpaн: LED
</t>
  </si>
  <si>
    <t xml:space="preserve">Bathtub for resealing passenger cars and vantagion wheels (400 l) (HZSO) WTB400, Technical characteristics:
A bathtub to determine the puncture sites, as well as for a control check of the repair work performed.
It is used in tire shops and car service stations. With this equipment, it is possible to service chambers with a diameter of 1400 mm and a width of 550 mm.
Number: 400 l
Package dimensions: 500x644x1540 mm
Weight: 56 kg
</t>
  </si>
  <si>
    <t xml:space="preserve">Ванна для перевірки герметичності легкових і вантажних коліс автомобіля (400л) (ХЗСО) WTB400, Технічні характеристики:
Ванна для определения мест прокола, а также для контрольной проверки выполненной работы по ремонту.
Применяется в шиномонтажных мастерских и станциях по обслуживанию автомобилей. С помощью данного оборудования можно обслуживать камеры диаметром 1400 мм и шириной 550 мм.
Ємність: 400 л
Габариты упаковки: 500х644х1540 мм
Вес: 56 кг
</t>
  </si>
  <si>
    <t xml:space="preserve">Alloid PK-001 Wheel Inflation Gun or equivalent
Specifications:
Alloid PK-001 wheel inflation gun for passenger cars.
 Specifications:
 Manufacturer: Alloid
Type: Pneumatic pneumatic pistol for inflating wheels
Purpose: For passenger cars
</t>
  </si>
  <si>
    <t xml:space="preserve">Пістолет для підкачки коліс Alloid ПК-001 або еквівалент
Технічні характеристики:
Пістолет для підкачки коліс Alloid ПК-001 для легкових автомобілів.
 Характеристики:
 Виробник: Alloid
Тип: Пістолет пневматичний для підкачки коліс
Призначення: Для легкових автомобілів
</t>
  </si>
  <si>
    <t xml:space="preserve">Balancing pliers TOPTUL JEAA1010, or equivalent
Specifications:
Wheel balancing pliers (for installing and removing balancing weights) TOPTUL JEAA1010
Features:
Made of forged chrome vanadium alloy steel
Hardened and hardened steel construction for maximum strength and durability
Specially designed for installing, removing and cutting balancing weights on tire rims
This tool allows users to clamp, tighten, and hammer weights onto the inner surface of the rim with ease.
Also suitable for expanding and contracting the retaining springs of balancing weights.
The end of the handle is capable of releasing air or removing the hub caps
Concealed elastic design for easy opening and reduced hand fatigue
Non-slip plastic coating for a comfortable and secure grip
Universal application of all wheeled loads for cars, SUVs, trucks, etc.
</t>
  </si>
  <si>
    <t xml:space="preserve">Кліщі балансувальні TOPTUL JEAA1010, або еквівалент
Технічні характеристики:
Кліщі для балансування коліс (для встановлення та зняття балансувальних вантажів) TOPTUL JEAA1010
Особливості:
Виготовлений з кованої хромованадієвої легованої сталі
Загартована та загартована сталева конструкція для максимальної міцності та довговічності
Спеціально розроблений для встановлення, зняття та різання балансувальних вантажів на ободах шин
Цей інструмент дозволяє користувачам з легкістю затискати, підтягувати та забивати вантажі на внутрішню поверхню обода.
Також підходить для розширення та стиску утримуючих пружин балансувальних вантажів.
Кінець ручки здатний випускати повітря або знімати ковпаки маточок
Прихована пружна конструкція для легкого відкривання та зниження втоми рук
Нековзне пластикове покриття для зручного та надійного захоплення
Універсальне застосування всіх колісних вантажів для легкових автомобілів, позашляховиків, вантажівок тощо.
</t>
  </si>
  <si>
    <t xml:space="preserve">TOPTUL wheel valve installation wrench JEBD0133, or equivalent 
Technical characteristics:
 Set: 2 pcs. tools. 
Handle Material: Plastic (PVC)
Manufacturer: HESHITOOLS
Purpose: repair/repair preparation of car tires. 
</t>
  </si>
  <si>
    <t xml:space="preserve">Ключ для установки вентиля колеса TOPTUL JEBD0133, або еквівалент 
Технічна характеристика:
 Комплект: 2 шт. інструментів. 
Матеріал рукоятки: пластик (PVC)
Виробник: HESHITOOLS
Призначення: ремонт/ремонтна підготовка автомобільних покришок. 
</t>
  </si>
  <si>
    <t xml:space="preserve">Wheel repair awl (2 pcs.) HESHITOOLS HS-B1037, or equivalent 
Technical characteristics:
 Set: 2 pcs. tools. 
Handle Material: Plastic (PVC)
Manufacturer: HESHITOOLS
Purpose: repair/repair preparation of car tires. 
</t>
  </si>
  <si>
    <t xml:space="preserve">Шило для ремонту коліс (2 шт.) HESHITOOLS HS-B1037, або еквівалент 
Технічна характеристика:
 Комплект: 2 шт. інструментів. 
Матеріал рукоятки: пластик (PVC)
Виробник: HESHITOOLS
Призначення: ремонт/ремонтна підготовка автомобільних покришок. 
</t>
  </si>
  <si>
    <t xml:space="preserve">Profinstrument ET4-4B Professional Pressure Washer (200 Bar, 4.0 kW 12.6L/min), or equivalent
Operating pressure: 200 bar. Electric motor power: 4.0 kW
Water consumption: approx. 12.6 l/min. 
Voltage: 380 V (3-phase mains). 
Weight: ~ 65 kg. The product is intended for professional use: car washes, maintenance of vehicles, construction equipment.
</t>
  </si>
  <si>
    <t xml:space="preserve">Професійна мийка високого тиску Profinstrument ET4-4B (200 Бар, 4.0 кВт 12.6л/хв), або еквівалент
Робочий тиск: 200 бар. Потужність електродвигуна: 4,0 кВт
Витрата води: приблизно 12,6 л/хв. 
Напруга: 380 В (3-фазна мережа). 
Вага: ~ 65 кг. Продукт призначений для професійного використання: автомийки, обслуговування автотехніки, будівельної техніки.
</t>
  </si>
  <si>
    <t xml:space="preserve">Cormak sandblasting chamber KDP350TOP+DC15, or equivalent
Technical characteristics:
Cab displacement: ~ 330 l (0.33 m³). 
Internal dimensions of the cab: width ≈ 890 mm × depth ≈ 655 mm × height from ~360 to ~610 mm. 
External dimensions: ≈ 960 mm × 720 mm × 1500 mm. 
Weight: ~ 64 kg. 
Compressed air working pressure: ~ 4-8 bar. 
Air consumption: ~ 400-700 l/min. 
Visible viewing window: area approx. 580 × 270 mm. 
Hood/suction connection: outputs Ø 63 mm and 90 mm. 
Standard equipment includes: exhaust cyclone filter/suction (DC15), sandblasting gun with ceramic nozzle set, telescopic door supports, work gloves, lighting, etc. 
</t>
  </si>
  <si>
    <t xml:space="preserve">Піскоструминна камера Cormak KDP350TOP+DC15, або еквівалент
Технічна характеристика:
Робочий об’єм кабіни: ~ 330 л (0,33 м³). 
Внутрішні розміри кабіни: ширина ≈ 890 мм × глибина ≈ 655 мм × висота від ~360 до ~610 мм. 
Зовнішні габарити: ≈ 960 мм × 720 мм × 1500 мм. 
Вага: ~ 64 кг. 
Робочий тиск стисненого повітря: ~ 4-8 бар. 
Споживання повітря: ~ 400-700 л/хв. 
Видно-оглядове вікно: площа приблизно 580 × 270 мм. 
Підключення витяжки/відсмоктування: виходи Ø 63 мм та 90 мм. 
Стандартна комплектація включає: витяжний циклонний фільтр/відсмоктувач (DC15), пістолет для піскоструменю з набором керамічних сопел, телескопічні підпірки дверей, робочі рукавиці, освітлення тощо. 
</t>
  </si>
  <si>
    <t xml:space="preserve">Hydroabrasive treatment unit, or equivalent
Technical characteristics:
Water pressure - 3000–4200 bar
Pump power - 20–45 kW
Water consumption - 3–4 l/min
Abrasive - pomegranate sand, 250–400 g/min
Cutting accuracy - ±0.1–0.2 mm
Table working area - from 1000×1000 mm to 4000×2000 mm
Control - CNC system (Siemens, Beckhoff, NCStudio, etc.)
Programming - CAD/CAM compatible (AutoCAD, SolidWorks, DXF)
</t>
  </si>
  <si>
    <t xml:space="preserve">Установка гідроаброзивної обробки, або еквівалент
Технічна характеристика:
Тиск води - 3000–4200 бар
Потужність насоса - 20–45 кВт
Витрата води - 3–4 л/хв
Абразив - гранатовий пісок, 250–400 г/хв
Точність різу - ±0.1–0.2 мм
Робоча зона столу - від 1000×1000 мм до 4000×2000 мм
Керування - CNC-система (Siemens, Beckhoff, NCStudio тощо)
Програмування - CAD/CAM-сумісне (AutoCAD, SolidWorks, DXF)
</t>
  </si>
  <si>
    <t xml:space="preserve">Bosch KTS 560 Car Diagnostic Scanner or equivalent
 Technical characteristics:
Features:
Faster operation of the device, compared with KTS 530, KTS 540, KTS 560, KTS 590, KTS 570
Fault memory reading, active values reproduction, actuator activation, use of other specific functions of control devices
Intelligent and future-proof thanks to internal interchangeable OBD adapter
Easy connection to a car
Universal application for passenger cars and commercial vehicles with universal OBD connector, for 12 V and 24 V on-board networks
Clear communication thanks to multiplexer and cable adapter recognition: Switch K and L, SAE and CAN wires to all possible terminals of the OBD connector
Reliable multiplexer activation
Automatic control unit search function
Visual and acoustic status recognition/radio monitoring
Customization of simulation mode with DDC, car-free demonstration possible
Resistance measurement with extended measurement ranges
Chain integrity indicator for damage localization
Measurement of diodes for verification in components
Voltage measurement with advanced measurement functions
Bluetooth Class 1 standard with a range of up to 100 m
Automatic search for KTS modules
Based on ESI[tronic] 2.0
 Scope of delivery:
Device for diagnosing car systems KTS 560
USB Bluetooth Adapter
Connecting wire 1.5 m
USB connection wire 3 m
Power supply
Test Wire Blue/Yellow
Clip "crocodile" black
Test probe
Test probe red (1x)
Protective cover
Suitcase
Three screw holder with spherical cylindrical head
Important Safety Manual and Instructions
Operation work
</t>
  </si>
  <si>
    <t xml:space="preserve">Автомобільний діагностичний сканер Bosch KTS 560 або еквівалент
 Технічна характеристика:
Особливості:
Швидше робота приладу, порівнюючи з KTS 530, KTS 540, KTS 560, KTS 590, KTS 570
Зчитування пам'яті несправностей, відтворення активних значень, активація виконавчих механізмів, використання інших специфічних функцій приладів керування
Інтелектуальність і перспективність завдяки внутрішньому змінному адаптеру OBD
Просте під'єднання до автомобіля
Універсальне застосування для легкових і комерційних автомобілів за допомогою універсального роз'єму OBD, для бортових мереж 12 В і 24 В
Чіткий зв'язок завдяки мультиплексору та розпізнаванню кабельного адаптера: можливість перемикання дротів K і L, SAE і CAN на всі можливі клеми роз'єму OBD
Надійна активація мультиплексора
Автоматична функція пошуку блоків керування
Візуальне й акустичне розпізнавання стану/контроль радіозв'язку
Можливість індивідуального настроювання режиму імітації за допомогою DDC, можлива демонстрація без автомобіля
Вимірювання опору з розширеними діапазонами вимірювання
Індикатор цілісності ланцюга для локалізації ушкоджень
Вимірювання діодів для перевірки в компонентах
Вимірювання напруги з розширеними функціями вимірювання
Стандарт Bluetooth класу 1 з радіусом дії до 100 м
Автоматичний пошук модулів KTS
На базе ESI[tronic] 2.0
 Комплект постачання:
Прилад для діагностики систем автомобіля KTS 560
USB-адаптер Bluetooth
З'єднувальний дріт 1,5 м
З'єднувальний USB-дріт 3 м
Блок живлення
Вимірювальний дріт синій/жовтий
Затискач «крокодил» чорний
Випробувальний щуп
Випробувальний щуп червоний (1х)
Захисна кришка
Валіза
Тримач із трьома гвинтами зі сферициліндричною головкою
Важливе керівництво та вказівки з техніки безпеки
Роботи з експлуатації
</t>
  </si>
  <si>
    <t xml:space="preserve">Esi Tronic Master 2.0+ software package or equivalent
Technical characteristics:
ESI[tronic] MASTER Package 
1. ESI A. General information about the car: information about the engine (type, code, power, etc.), what electronic systems are installed on the car.
2. ESI SD. Diagnostics. Overview of systems, identification (incl. VIN), reading and deleting errors, actual parameters, actuators, functional tests, settings, adaptations, special functions. Dedicated service functions, transition to known diagnostics, location of the diagnostic connector.
3. ESI Search. A search engine that allows you to search for all sectors of ESI at once, search by error codes, name of systems, components, symptoms of malfunctions. The functionality is available online.
4.   ESI SIS. Instructions and manuals for troubleshooting, diagnostics conducted. Arrangement of components, images, illustrations of hydraulic diagrams, incl. data from automakers.
5.  ESI TSB &amp; EBR. Technical and service bulletins from automakers (TSB). Database of more than 1 million. proven solutions (EBR) for specific vehicles, sorted by systems (Engine, ABS / ESP, Airbag, Transmission, etc.) and by symptoms. Each malfunction is described, starting with the cause of occurrence, recommendations for repair are given. Rating of solutions.
6. ESI M. Service information for maintenance. Maintenance schedules, service illustrations, manual interval reset, timing belt replacement, technical data (wheel alignment angles, filling fluid volumes, fluid types, tightening torques, tire pressure, data on the fuel system, brake, ignition system, air conditioning, etc.) .
7. ESI P. Interactive wiring diagrams of both main and auxiliary systems (air conditioning, alarm systems, central locking, heated seats, lighting, panoramic roof, multimedia, etc.). Search for a component on the diagram, go to additional. information.
</t>
  </si>
  <si>
    <t xml:space="preserve">Пакет програмного забезпечення Esi Tronic Master 2.0+ або еквівалент
Технічна характеристика:
Пакет ESI[tronic] MASTER 
1.     ESI A. Загальна інформація про автомобіль: інформація про двигун (тип, код, потужність і ін.), які електронні системи встановлюються на автомобіль.
2.   ESI SD. Діагностика. Огляд систем, ідентифікація (вкл. VIN), читання і видалення помилок, фактичні параметри, виконавчі механізми, функціональні тести, налаштування, адаптації, спеціальні функції. Виділені сервісні функції, перехід до відомою діагностики, розташування діагностичного роз'єму.
3.   ESI Пошук. Пошукова система, що дозволяє проводити пошук відразу по всіх секторах ESI, Пошук за кодами помилок, назвою систем, компонентів, симптомів несправностей. Функціонал доступний в режимі Online.
4.   ESI SIS. Інструкції та керівництва з усунення несправностей, ведена діагностика. Розташування компонентів, зображення, ілюстрації гідравлічних схем, вкл. дані від автовиробників.
5.  ESI TSB &amp; EBR. Техніко-сервісні бюлетені від автовиробників (TSB). База даних більш 1 млн. перевірених рішень (EBR) по конкретним автомобілів, відсортованих по системам (Двигун, ABS / ESP, Airbag, Трансмісія і ін.) і по симптомах. Кожна несправність описується, починаючи з причини виникнення, даються рекомендації для ремонту. Рейтинг рішень.
6.   ESI M. Сервісна інформація для проведення ТО. Графіки техобслуговування, сервісні ілюстрації, ручне скидання інтервалу, заміна ременя ГРМ, технічні дані (кути установки коліс, заправні обсяги рідин, типи рідин, моменти затягування, тиск в шинах, дані по паливній системі, гальмівний, системі запалювання, кондиціонування та ін.) .
7.   ESI P. Інтерактивні електросхеми як основних систем, так і допоміжних (систем кондиціонування, сигналізації, центрального замка, підігрів сидінь, освітлення, панорамний дах, мультимедіа та ін). Пошук компонента на схемою, перехід до доп. інформації.
</t>
  </si>
  <si>
    <t xml:space="preserve">Alloid gasoline compression meter K-4101 or equivalent
Technical characteristics:
Compression Test Range: 3 ÷ 21 bar (≈ 50 ÷ 300 psi) 
64mm diameter pressure gauge with double scale: bar / kgf/cm² / psi 
Flexible hose ≈ 325 mm long 
Nipple nozzle rod 150 mm with universal head (for access to the "candle well") 
Spark plug hole adapters: M14 and M18 
Designed for gasoline internal combustion engines 
</t>
  </si>
  <si>
    <t xml:space="preserve">Компресометр Alloid бензиновий K-4101 або еквівалент
Технічна характеристика:
Діапазон тестованої компресії: 3 ÷ 21 бар (≈ 50 ÷ 300 psi) 
Манометр діаметром 64 мм з подвійною шкалою: бар / кгс/см² / psi 
Гнучкий шланг довжиною ≈ 325 мм 
Ніпельна насадка шток 150 мм з універсальною головкою (для доступу до «колодязь свічки») 
Адаптери для свічкових отворів: M14 і M18 
Призначений для бензинових двигунів внутрішнього згоряння 
</t>
  </si>
  <si>
    <t xml:space="preserve">Verke 70 bar (diss.) or ingredient
Technical characteristics:
Verke V86257 professional kit for measuring compressed air pressure in diesel engine cylinders. Measurement can be made both through glow plugs and through an injector. Suitable for most brands of passenger cars, vans and trucks, including vehicles with TDI/HDI/SDI/DTI/JTD/DID engines with direct and indirect injection. The kit includes several adapters, so the kit is suitable for most car brands: BMW, CITROEN, FIAT, FORD, ISUZU, LAND ROVER, MAZDA, MERCEDES, MITSUBISHI, NISSAN, OPEL, PEUGEOT, RENAULT, ROVER, SEAT, TOYOTA, VOLKSWAGEN Specifications Measuring range: 0 – 70 bar / 0 – 1000 psi Double graduation pressure gauge - bar/psi Hose length: 40 cm Set of measuring tips.
</t>
  </si>
  <si>
    <t xml:space="preserve">Вимірювач компресійного тиску Verke 70 бар (диз.) або еквівалент
Технічна характеристика:
Профессиональный набор Verke V86257 для измерения давления сжатого воздуха в цилиндрах дизельных двигателей. Измерение может производиться как через свечи накала, так и через инжектор. Подходит для большинства марок легковых автомобилей, микроавтобусов и грузовиков, включая автомобили с двигателями TDI/HDI/SDI/DTI/JTD/DID с прямым и косвенным впрыском. В комплект входит несколько адаптеров, поэтому набор подходит для большинства марок автомобилей: BMW, CITROEN, FIAT, FORD, ISUZU, LAND ROVER, MAZDA, MERCEDES, MITSUBISHI, NISSAN, OPEL, PEUGEOT, RENAULT, ROVER, SEAT, TOYOTA, VOLKSWAGEN характеристики Диапазон измерения: 0 – 70 бар/0 – 1000 фунтов на кв. дюйм Манометр с двойной градуировкой - бар/psi Длина шланга: 40 см Набор измерительных наконечников.
</t>
  </si>
  <si>
    <t>Autool CT160 injector test and flushing bench with ultrasonic bath (4923-73747) or equivalent
Technical characteristics:
Ability to simultaneously work with 4 nozzles at once
4 glass flasks, 100 ml
Pressure adjustment capability
Outlet for draining cleaning fluid
Built-in ultrasonic bath
Ultrasonic Cleaning Power: 70W
Ultrasonic cleaning frequency: 40 kHz
Bathtub tank capacity: 1300 ml
Engine simulation range: 0-7500 rpm
Adjustable pressure level from 0 to 0.6 MPa
Power supply: 220 V, 50 Hz
Body Material: Metal
Dimensions of the main unit: 26 x 29.2 x 27.3 cm</t>
  </si>
  <si>
    <t>Стенд для тестування та промивання форсунок Autool CT160 с УЗВ ванною (4923-73747) або еквівалент
Технічна характеристика:
Можливість одночасної роботи відразу з 4 форсунками
4 скляні колби, об'ємом 100 мл
Можливість регулювання тиску
Вихід для зливання очисної рідини
Вбудована ультразвукова ванна
Потужність ультразвукового чищення: 70 Вт
Частота ультразвукового чищення: 40 кГц
Місткість бака ванни: 1300 мл
Діапазон імітації обертів двигуна: 0-7500 об/хв
Регульований рівень тиску від 0 до 0.6 МПа
Живлення: 220 В, 50 Гц
Матеріал корпусу: метал
Розміри основного блока: 26 х 29.2 х 27.3 см</t>
  </si>
  <si>
    <t xml:space="preserve">Carrier for cleaning of gasoline and diesel diesel systems G.I. KRAFT PRO-Line GI2011З, або еквівалent
Technical characteristics:
The GI2011З G.I.KRAFT injection system is used for cleaning the heating system of fuel and diesel engines. The ballon is equipped with two meters (pump and liquid injection) and a liquid supply pump with a diameter of 0-11 bar. In the ballon, the washing liquid is used, which is used to clean it through the heating system. Recommendations for the following reasons: it is not necessary to set the pressure to 0.5 atm less than the car for the auto port; washing only on the main engine and old lights; 20-30 thousand km of washing; The washing process lasts about 20-30 minutes. Clean the system in three stages: connect the ballon to the system, set the engine, work for XX at least 10 minutes or when there is no liquid ballon; after we turn off the dBc for 10 minutes; Stop the dbc for 15 minutes or until the ballon is lowered; The liquid mixture must be co-contained: 1.5 l of dBc – 0.6 l, 2 l of dBc – 0.9 l. Specifications: 0-8,W Battery / 0-120 PSI for about 5 kg; The size of the cylinder is 0.8 liters in a set of batteries in a plastic container.
</t>
  </si>
  <si>
    <t xml:space="preserve">Haбір для чищення паливних систем бензинових і дизельних ДВЗ G.I. KRAFT PRO-Line GI2011З, або еквівалент
Технічна характеристика:
Haбop для чиcтки cиcтeмы инжeктopa GI2011З G.I.KRAFT cлужит для oчиcтки тoпливнoй cиcтeмы бeнзинoвoгo и дизeльнoгo двигaтeля. Бaллoн oбopудoвaн двумя мaнoмeтpaми (дaвлeниe в бaллoнe и дaвлeниe жидкocти) и peгулятopoм дaвлeния пoдaчи жидкocти c диaпaзoнoм 0-11 бap. B бaллoн зaпpaвляeтcя пpoмывoчнaя жидкocть, кoтopaя пoд дaвлeниeм пpoxoдит чepeз тoпливную cиcтeму oчищaя ee. Peкoмeндaции пo пpимeнeнию: paбoчee дaвлeниe нeoбxoдимo уcтaнoвить нa 0,5 aтм мeньшe чeм пo пacпopту aвтo; пpoмывкa тoлькo нa гopячeм двигaтeлe и cтapыx cвeчax; интepвaл пpoмывки 20-З0 тыcяч км пpoбeгa; пpoцecc пpoмывки длитcя oкoлo 20-З0 мин. Oчиcтку peкoмeндуeм пpoвoдить в тpи этaпa: пoдключaeм бaллoн к cиcтeмe, зaвoдим двигaтeль, дaeм paбoтaть нa XX нe мeнee 10 мин или пoкa нe будeт пoл бaллoнa жидкocти; пocлe глушим ДBC минут нa 10; cнoвa зaвoдим ДBC нa 15 мин или дo oпуcтoшeния бaллoнa; pacxoд жидкocти дoлжeн пpимepнo cooтвeтcтвoвaть: 1,5 л ДBC ― 0,6 л, 2л ДBC ― 0,9 л. Texничecкиe xapaктepиcтики: дaвлeниe 0-8,З Бap / 0-120 PSI вec oкoлo 5 кг; eмкocть бaллoнa 0,8 л B кoмплeктe нaбop aдaптepoв в плacтикoвoм кeйce.
</t>
  </si>
  <si>
    <t>TRISCO Intense Beam Strobe Light TA-2200 or equivalent
Technical characteristics:
Fire angle: 0 - 60 °</t>
  </si>
  <si>
    <t>Стробоскоп TRISCO с інтенсивним променем TA-2200 або еквівалент
Технічна характеристика:
Kут випepeджeння: 0 - 60 °</t>
  </si>
  <si>
    <t xml:space="preserve">Light control device FAP HL19D SPIN, or equivalent
Specifications: Brand:
Spin
Additional features:
Bec From0 kg
Fig. 2Z0 - 1460 mm
Material Copy Metal
Plastic Lens Material
Power of the world 0 - 240000 cd
Size:
65x61x166 cm
</t>
  </si>
  <si>
    <t xml:space="preserve">Прилад для peгулювання cвітла фap HL19D SPIN, або еквівалент
Технічна характеристика: Бренд:
Spin
Дополнительные характеристики:
Bec З0 кг
Bыcoтa фapы 2З0 - 1460 мм
Maтepиaл кopпуca Meтaлл
Maтepиaл линзы Плacтик
Cилa cвeтa 0 - 240000 кд
Размер:
65x61x166 см
</t>
  </si>
  <si>
    <t>Wheel alignment bench Bosch FWA 4410 or equivalent 
Technical characteristics:
Measurement type: CCD
Number of heads: 4
Number of sensors: 8
Sensor range: at least 6 m
Viewing angle: at least 20°
Data Transmission: Cable
Compensation: rolling
Database: at least 20,000 cars
Adding a car: existing
Complete set: trolley with PC and printer, 4 heads, 4 clamps, rotary circles</t>
  </si>
  <si>
    <t>Стенд регулювання розвал-сходження коліс Bosch FWA 4410 або еквівалент 
Технічна характеристика:
Тип вимірювання: CCD
Кількість головок: 4
Кількість сенсорів: 8
Дальність датчиків: не менше 6 м
Кут огляду: не менше 20°
Передача даних: кабельна
Компенсація: прокатування
База даних: не менше 20 000 авто
Додавання авто: наявне
Комплектація: візок з ПК і принтером, 4 головки, 4 затискачі, поворотні круги</t>
  </si>
  <si>
    <t>Transmission rack TORIN with a platform of 0.5 tons, or equivalent
Technical characteristics:
Load capacity - 500 kg
Drive type - Hydraulic
Lifting height - 1945 mm
Warranty - 6 months.</t>
  </si>
  <si>
    <t>Стійка трансмісійна TORIN з платформою 0,5 т, або еквівалент
Технічна характеристика:
Вантажопідйомність - 500 кг
Тип приводу - Гідравлічний
Висота підйому - 1945 мм
Гарантія - 6 міс.</t>
  </si>
  <si>
    <t>Launch TLT-260AT Double Post Lift or equivalent (lifting capacity 6000 kg), lift height - 4810 mm, width between columns - 3350 mm, minimum pick-up height - 110 mm, lifting height - 1920 mm</t>
  </si>
  <si>
    <t>Двостійковий підйомник Launch TLT-260AT  або еквівалент (вантажопідйомність 6000 кг), висота підйомника-4810 мм, ширина між колонами-3350 мм, мінімальна висота підхвату- 110 мм, висота підйому- 1920 мм</t>
  </si>
  <si>
    <t>ShiningBerg body straightening slipway or equivalent, designed to work with passenger cars and SUVs,
Platform dimensions — 5800 x 2100 mm Platform lifting height — 560 mm Rack height — 2250 mm
The pressure in the hydraulic system is 70 atm.
The operating air pressure is 8 atm.
Load capacity — 3500 kg 
The maximum traction force is 10000 kg
The angle of the force application is 360°</t>
  </si>
  <si>
    <t>Стапель для рихтування кузова ShiningBerg  або еквівалент, призначений для роботи з легковими автомобілями та позашляховиками,
Розміри платформи — 5800 x 2100 мм Висота підіймання платформи — 560 мм Висота стійок — 2250 мм
Тиск у гідравлічній системі — 70 атм.
Робочий тиск повітря — 8 атм.
Вантажність — 3500 кг 
Максимальне зусилля тяги — 10000 кг
Кут застосунка зусилля — 360°</t>
  </si>
  <si>
    <t>Reciprocating compressor MAST VA90/200L 220V or equivalent, max. pressure - 10 bar, voltage - 220 V, output capacity - 600 l / min, number of cylinders - 2 pcs., receiver volume - 200 liters, engine power - 4 kW.</t>
  </si>
  <si>
    <t>Поршневий компресор MAST VA90/200L 220V  або еквівалент, макс. тиск-10 Бар, напруга- 220 В, продуктивність на виході- 600 л/хв, кількість циліндрів- 2 шт., об'єм ресивера- 200 л.,Потужність двигуна-4 кВт.</t>
  </si>
  <si>
    <t>Jack with additional rack (8 cm.) pneumatic rolling 4t, 500mm YATO YT-17233</t>
  </si>
  <si>
    <t>Домкрат з додатковою стійкою (8 см.) пневматичний підкатний 4т, 500мм YATO YT-17233</t>
  </si>
  <si>
    <t>Bench for flushing and cleaning injectors of gasoline engines LAUNCH CNC-601A or equivalent
Injector type - Gasoline
Compressor pressure - up to 6.5 atm
Number of injectors to be checked - 6
Specific power - 0.45 kW
Ultrasonic bath power - 100 W
Rotation speed - 9999 rpm
Tank volume - 4700 ml
Connecting to the car - Yes</t>
  </si>
  <si>
    <t>Стенд для промивання та чищення форсунок бензинових двигунів LAUNCH CNC-601A  або еквівалент
Тип форсунок - Бензинові
Тиск компресору - до 6.5 атм
Кількість перевірюємих форсунок - 6
Питома потужність - 0.45 кВт
Потужність УЗ ванни - 100 Вт
Швидкість обертання - 9999 об/хв
Об`єм баку - 4700 мл
Підключення до автомобіля - Так</t>
  </si>
  <si>
    <t>Start-Charger PULSO BC-40650 12-24V / 100A / Start-480A / Digit Index or equivalent</t>
  </si>
  <si>
    <t>Пуско-зарядний пристрій  PULSO BC-40650 12-24V / 100A / Start-480A / ціфр.індік  або еквівалент</t>
  </si>
  <si>
    <t>Hydraulic rolling motor crane 2 t INTERTOOL GT0808 or equivalent</t>
  </si>
  <si>
    <t>Кран-знімач двигуна гідравлічний підкатний 2 т INTERTOOL GT0808  або еквівалент</t>
  </si>
  <si>
    <t>Hydraulic rolling box puller 0.5 t INTERTOOL GT0804 or equivalent</t>
  </si>
  <si>
    <t>Знімач коробки гідравлічний підкатний 0.5 т INTERTOOL GT0804  або еквівалент</t>
  </si>
  <si>
    <t>Geko G02076 Hydraulic Spring Puller, 1T or equivalent</t>
  </si>
  <si>
    <t>Гідравлічний знімач пружин Geko G02076, 1 т  або еквівалент</t>
  </si>
  <si>
    <t>Tool trolley (Pro-Plus) 7 sections 261pcs. green TOPTUL GE-26117 or equivalent</t>
  </si>
  <si>
    <t>Візок з інструментом (Pro-Plus) 7 секцій 261шт. зелена TOPTUL GE-26117  або еквівалент</t>
  </si>
  <si>
    <t>Oil drain and vacuum pumping unit with 80L volumetric flask Profline 30599L or equivalent
Tank volume, l 80
Volumetric flask, l 10
Metal tube (Ø 8 mm; L 70 cm) 1
Metal tube (Ø 6 mm; L 70 cm) 1
Nylon tube (Ø 8 mm; L 70 cm) 1
Nylon tube (Ø 6 mm; L 70 cm) 2
Nylon tube (Ø 5 mm; L 70 cm) 1
Swivel wheels to move yes
Used oil overflow yes</t>
  </si>
  <si>
    <t>Установка для зливу та вакуумного відкачування оливи з мірною колбою 80 л Profline 30599L  або еквівалент
Об’єм бака, л 80
Мірна колба, л 10
Металева трубка (Ø 8 мм; L 70 см) 1
Металева трубка (Ø 6 мм; L 70 см) 1
Нейлонова трубка (Ø 8 мм; L 70 см) 1
Нейлонова трубка (Ø 6 мм; L 70 см) 2
Нейлонова трубка (Ø 5 мм; L 70 см) 1
Поворотні колеса для переміщення так
Перелив відпрацьованої оливи так</t>
  </si>
  <si>
    <t>Mobile sandblaster Unicraft MSSG 105 A or equivalent
Average air demand - 420 l / min
Working pressure - 5.5 - 7.9 bar
The inner diameter of the compressed air hose is 9 mm
Intake hose length - 2500 mm
The inner diameter of the abrasive hose is 12 mm
Suction hose length - 2500 mm
The inner diameter of the suction hose is 35 mm
Container volume - 106 l
Abrasive grain size - 0.12 - 0.18 mm
Nozzle diameter - 7 mm
Length - 612 mm
Width - 404 mm
Height - 1040 mm
Weight - 27 kg
Suction device power - 1.2 kW
Mains voltage - 230 V</t>
  </si>
  <si>
    <t>Піскоструминний апарат пересувний Unicraft MSSG 105 A  або еквівалент
Середня потреба в повітрі - 420 л / хв
Робочий тиск - 5,5 — 7,9 бар
Внутрішній діаметр шланга стисненого повітря - 9 мм
Довжина впускного шланга - 2500 мм
Внутрішній діаметр абразивного шланга - 12 мм
Довжина всмоктуючого шланга - 2500 мм
Внутрішній діаметр всмоктувального шланга - 35 мм
Об'єм контейнера - 106 л
Розмір абразивного зерна - 0,12 — 0,18 мм
Діаметр сопла - 7 мм
Довжина - 612 мм
Ширина - 404 мм
Висота - 1040 мм
Вага - 27 кг
Потужність всмоктувального пристрою - 1,2 кВт
Напруга в мережі - 230 В</t>
  </si>
  <si>
    <t>Hoist (electric winch) 220V RA 600/1200kg 20meters or equivalent</t>
  </si>
  <si>
    <t>Тельфер (електрична лебідка) 220В РА 600/1200кг 20метрів  або еквівалент</t>
  </si>
  <si>
    <t>3D stand for adjusting wheel alignment angles - AX3D313-13 or equivalent
- Crossbar length with chambers: 2782 mm
- Variable crossbar height with chambers: 500-2210 mm
- 2 monitors (32"+24") for displaying interface data
- Display of front and rear wheel parameters in one window
- Two 5-megapixel cameras
- Static steering measurement and static wheel alignment function
- Track width and wheelbase measurement function</t>
  </si>
  <si>
    <t>3D стенд для регулювання кутів встановлення коліс - AX3D313-13  або еквівалент
- Довжина поперечки з камерами: 2782 мм
- Змінна висота поперечки з камерами: 500-2210 мм
- 2 монітора (32"+24") для відображення даних інтерфейсу
- Відображення параметрів передніх і задніх коліс в одному вікні
- Дві 5-мегапіксельні камери
- Функція статичного вимірювання повороту і статичного вирівнювання коліс
- Функція вимірювання ширини колії і колісної бази</t>
  </si>
  <si>
    <t>4-post hoist 5.5 t for camber 412 
Load capacity 5500kg
Rise time 60 seconds
Total length 6012 mm
Total length (without ladders) 5100 mm
Total width 3208 mm
Column width 2852 mm
Lifting height 1915 mm
Weight 1326 kg
3 kw engine
Package size 5170 X 560 X 720 mm</t>
  </si>
  <si>
    <t>Підйомник 4-х стійковий 5,5 т для розвалу сходження 412 
Вантажопідйомність 5500кг
Час підйому 60 секунд
Загальна довжина 6012 мм
Загальна довжина (без трапів) 5100 мм
Загальна ширина 3208 мм
Ширина між колонами 2852 мм
Висота підйому 1915 мм
Вага 1326 кг
Двигун 3 кв
Розмір упаковки 5170 X 560 X 720 мм</t>
  </si>
  <si>
    <t>Karcher HDS 8/18-4 CXA pressure washer (with water heating and automatic hose drum) or equivalent
Motor type - electric
Power, W - 6000
Voltage, V - 380
Max. pressure, bar - 220
Working pressure, bar - 30 .. 180
Productivity, l/g - 300 .. 800
Hose length, m - 15
Cable length, m - 5
Detergent tank volume, l - 15
Max. inlet water temperature, °C - 80 .. 155</t>
  </si>
  <si>
    <t>Мийка високого тиску Karcher HDS 8/18-4 CXA (з підігрівом води та автоматичним барабаном для шлангу)  або еквівалент
Тип двигуна - електричний
Потужність, Вт - 6000
Напруга, В - 380
Макс. тиск, бар - 220
Робочий тиск, бар - 30 .. 180
Продуктивність, л/г - 300 .. 800
Довжина шлангу, м - 15
Довжина кабеля, м - 5
Об'єм бака для миючого засобу, л - 15
Макс. температура води на вході, °С - 80 .. 155</t>
  </si>
  <si>
    <t>Freon R134A (12 kg) ICE LONG reusable cylinder</t>
  </si>
  <si>
    <t>Фреон R134A (12 кг) ICE LONG багаторазовий балон</t>
  </si>
  <si>
    <t>Launch X431 PAD9 Link Autoscanner or equivalent</t>
  </si>
  <si>
    <t>Автосканер Launch X431 PAD9 Link   або еквівалент</t>
  </si>
  <si>
    <t>Hydraulic press 20t (vertical pump arrangement) TY20001 TORIN or equivalent</t>
  </si>
  <si>
    <t>Прес гідравлічний 20т (вертикальне розташування насоса) TY20001 TORIN  або еквівалент</t>
  </si>
  <si>
    <t>Pneumatic tool set 1/2" 57 pcs. AEROPRO RP785 or equivalent
Ingredients:
Impact wrench.
Wrench with ratchet.
Pneumatic hammer.
Stripping machine.
3/8" Socket Head: 5/16", 3/8", 8mm, 9mm
1/2" Socket Head: 7/16", 1/12, 9/16", 5/8", 10mm, 12mm, 13mm, 15mm
Bits 30 pcs. HEX:4MM, 5MM.1/8, 5/32, 3/16, 7/32, 1/4; SL: 3/16, 14, 1/8; T: 10, 15, 20, 25, 27, 30 ,40; PH1, PH2, PH2, PG2, PG3, S1, S2. S2 S3.
Bit holder.
Rubber abrasive 3/4", 1".
Cleaning stone 3/4" (100) 5 pcs., 1" (100) 5 pcs.
Extension 1"-1/2".
3/8" &amp; 1-1/2"" Adapter.
Purge gun.
Purge gun attachments 5 pcs.
Wheel inflation gun.
Quick coupling.
Keys 2 pcs. (11.7 mm and 17 mm).
A set of chisels for a pneumatic hammer 4 pcs.
Quick-release connection.
Oil.</t>
  </si>
  <si>
    <t>Набір пневмоінструменту 1/2" 57 од. AEROPRO RP785  або еквівалент
Склад:
Ударний гайковерт.
Гайковий ключ з тріскачкою.
Пневмомолоток.
Зачисна машина.
Головка торцева 3/8": 5/16", 3/8", 8 мм, 9 мм
Головка торцева 1/2": 7/16", 1/12, 9/16 ", 5/8", 10 мм, 12 мм, 13 мм, 15 мм
Біти 30 шт. HEX:4MM, 5MM.1/8, 5/32, 3/16, 7/32, 1/4; SL: 3/16, 14, 1/8; T: 10, 15, 20, 25, 27, 30 ,40; PH1, PH2, PH2, PG2, PG3, S1, S2.S2 S3.
Бітотримач.
Гумовий абразив 3/4", 1".
Зачисний камінь 3/4" (100) 5 шт., 1" (100) 5 шт.
Подовжувач 1"-1/2".
3/8" &amp; 1-1/2"" Перехідник.
Продувний пістолет.
Насадки для продувочного пістолета 5 шт..
Пістолет для підкачки коліс.
Швидкороз'ємне з'єднання.
Ключі 2 шт. (11,7 мм і 17 мм).
Набір зубил до молотку пневматичному 4 шт..
Швидкознімне з'єднання.
Маслянка.</t>
  </si>
  <si>
    <t>Toptul tube cutting and flaring kit JGAI1001 or equivalent
Clamp for tubes with diameter: 1/8", 3/16", 1/4", 5/16", 3/8", 7/16", 1/2", 5/8", 3/4".Stamp for tubes with outer diameter: 1/1", 3/16", 3/8", 1/2", 5/8", 3/4", 1/2", 5/8", 3/4". Pipe Cutter: 1/8" - 1-1/8". Read more: https://prostotools.com.ua/ua/p42400992-nabor-dlya-rezki.html</t>
  </si>
  <si>
    <t>Набір для різання і розвальцьовування трубок Toptul JGAI1001   або еквівалент
Зажим для трубок діаметром: 1/8", 3/16", 1/4", 5/16", 3/8", 7/16", 1/2", 5/8", 3/4".Штамп для трубок з зовнішнім діаметром: 1/1", 3/16", 3/8", 1/2", 5/8", 3/4", 1/2", 5/8", 3/4". Труборіз: 1/8" - 1-1/8". Детальніше: https://prostotools.com.ua/ua/p42400992-nabor-dlya-rezki.html</t>
  </si>
  <si>
    <t>DeWALT DCM848P2 cordless polisher, 2 batteries 5 Ah, TSTAK s/n or equivalent</t>
  </si>
  <si>
    <t>Акумуляторна полірувальна машина DeWALT DCM848P2, 2 акб 5 Ah, з/п у TSTAK  або еквівалент</t>
  </si>
  <si>
    <t>Electric Vehicle Battery Wireless Equalizer (24 Channels) LAUNCH EVB624 or equivalent</t>
  </si>
  <si>
    <t>Бездротовий еквалайзер акумуляторної батареї електромобіля (24 канали) LAUNCH EVB624  або еквівалент</t>
  </si>
  <si>
    <t>Hyundai HYC 1824S oil-free compressor (1 kW, 180 l/min, 24 l) or equivalent
          Feature: Power 1.5 kW Tool weight 24 kg
Supply voltage 220 V
Capacity 120 l/min
Tank capacity 24 l</t>
  </si>
  <si>
    <t>Компресор безмасляний Hyundai HYC 1824S (1 кВт, 180 л/хв, 24 л)             або еквівалент
          Характеристика:                                                                   Потужність        1.5 кВт                                                                     Вага інструменту        24 кг
Напруга живлення        220 В
Продуктивність        120 л/хв
Ємність баку        24 л</t>
  </si>
  <si>
    <t>Headphones anti-noise (INEGVA) or equivalent Noise reduction 28 dB
Material: ABS-plastic</t>
  </si>
  <si>
    <t>Навушники протишумні (INEGVA)                          або еквівалент        Зниження рівня шуму	28 дб
Матеріал	ABS-пластик</t>
  </si>
  <si>
    <t>Protective goggles UNIVERSAL Ultra VISION transparent (INEGVA) or equivalent Optical class lens 1
Type of glasses Open
Lens material: Polycarbonate
UV absorption percentage of 99%
Bracket material Plastic</t>
  </si>
  <si>
    <t>Окуляри захисні UNIVERSAL Ultra VISION прозорі (INEGVA)            або еквівалент         Оптичний клас лінзи	1
Тип окулярів	Відкриті
Матеріал лінзи	Полікарбонат
Відсоток поглинання УФ випромінювання	99%
Матеріал дужок	Пластик</t>
  </si>
  <si>
    <t xml:space="preserve">Wire cutting and cleaning machine SD-508.    Purpose: Wire cutting and cleaning machine SD-508 – the machine is designed for cutting and stripping wires with a metal part diameter of up to 2.5mm2 of mono core and 4mm2 of stranded cable. The main application of these machines is cutting to size and stripping the ends of the wire for soldering or crimping. 
</t>
  </si>
  <si>
    <t xml:space="preserve">Станок для нарізання та очистки проводів SD-508.    Призначення: Станок для нарізання та очистки проводів SD-508 – верстат призначений для нарізання та зачистки дротів з діаметром металевої частини до 2.5мм2 моно жили та 4мм2 багатожильного кабелю. Основним застосуванням даних верстатів є нарізання в розмір та зачистка кінців провода під пайку чи обжимку. 
</t>
  </si>
  <si>
    <t>Demonstration set of elements of household electrical equipment.  helps in the study of electricity, conducting appropriate experiments:
- creation of an electrical circuit,
- study of voltage and current strength in different parts of the electrical circuit,
- measurement of current strength and power,
- dependence of the current strength in conductors on the voltage at its ends,
- laws and principles of series and parallel connection.  Fasteners-8pcs, a set of bolts and nuts-1pack. collapsible electric plug - 1 pc. switch - 1 pc. ceramic fuse-1 pc. socket for a light bulb -2 pcs. switch - 2 pcs. socket-1pc. wire-1 pc. panel-diagram for attaching electrical elements - 1 pc.</t>
  </si>
  <si>
    <t>Демонстраційний набір елементів побутового електрооснащення.  допомагає при вивченні електрики, проведенні відповідних дослідів:
- створення електричного кола,
- дослідження напруги і сили струму на різних ділянках електричного кола,
- вимір сили і потужності струму,
- залежність сили струму в провідниках від напруги на його кінцях,
- закони і принципи послідовного і паралельного з'єднання.  Кріплення-8шт, набір болтів і гайок-1уп. вилка розбірна електрична-1шт. рубильник-1шт. запобіжник керамічний-1шт. патрон під лампочку -2шт. вимикач- 2шт. розетка-1шт. провід-1шт. панель-схема для кріплення електороелементів- 1шт.</t>
  </si>
  <si>
    <t>YIHUA 928DT Soldering Station, 60W, 200-480°C, with Auto. supply of soldering wire.   or equivalent
    It is used for contact soldering of chip components and wires, as well as connectors and terminals. SPECIFICATIONS:
- Power: 60 W
- Temperature range: +200...+480°C
- Heater: ceramic
- Solder diameter: 0.5 - 1.2 mm
- solder feed rate: 1 - 9 mm/s
- Solder feed length: 1 - 99 mm
- solder supply interval: 1 - 9 s
- Supply voltage: 220V. Solder is supplied by pressing the pedal.</t>
  </si>
  <si>
    <t xml:space="preserve">Паяльна станція YIHUA 928DT, 60W, 200-480 ° C, з авто. подачею паяльного дроту.   або еквівалент
    Використовується для контактного паяння компонентів мікросхем та проводів, а також роз'ємів та клем. ХАРАКТЕРИСТИКИ:
- Потужність: 60 Вт
- Діапазон температур: +200...+480°C
- Нагрівач: керамічний
- Діаметр припою: 0,5 - 1,2 мм
- швидкість подачі припою: 1 - 9 мм/с
- Довжина подачі припою: 1 - 99 мм
- інтервал подачі припою: 1 - 9 с
- Напруга живлення: 220В. Подача припою здійснюється натисканням педалі. </t>
  </si>
  <si>
    <t>PATON™ PRO-250 welding machine or equivalent
        Characteristics: Rated voltage of the power supply network, V 220/230
Rated current drawn from the mains, A 29.5-35 Maximum power consumption, kVA 9.4 Overall dimensions, WxDxH, mm 115x345x290
Weight, kg 5.9</t>
  </si>
  <si>
    <t>Зварювальний апарат PATON™ PRO-250  або еквівалент
        Характеристики:                                                                    Номінальна напруга мережі електроживлення, В        220/230
Номінальний струм, що споживається з мережі, А        29,5-35                                                                       Максимальна споживана потужність, кВA                       9,4                                                   Габаритні розміри, ШxГxВ, мм        115х345х290
Маса, кг        5,9</t>
  </si>
  <si>
    <t>PATON™ MultiPRO-250-15-4 or equivalent welding machine
   Characteristic: Rated voltage of the power supply network, V 220/230
Rated current drawn from the mains, A 29.6... 35.1 Maximum power consumption, kVA 9.5 Overall dimensions, WxDxH, mm 260x360x270
Weight, kg 14.1</t>
  </si>
  <si>
    <t>Зварювальний апарат PATON™ MultiPRO-250-15-4  або еквівалент
   Характеристика:                                                                  Номінальна напруга мережі електроживлення, В        220/230
Номінальний струм, що споживається з мережі, А  29,6…35,1                                                                                 Максимальна споживана потужність, кВA                         9,5             Габаритні розміри, ШxГxВ, мм        260х360х270
Маса, кг        14,1</t>
  </si>
  <si>
    <t>Welding trolley + 3 shelves Mar-Pol M66610 or equivalent
                         Maximum load up to 60 kg Overall dimensions: 70 x 39 x 88cm Weight: 11 kg</t>
  </si>
  <si>
    <t>Зварювальний візок + 3 полиці Mar-Pol M66610          або еквівалент
                         Максимальне навантаження до                                      60 кг     Загальні розміри:                                                    70 x 39 x 88см            Вага:                                                                               11 кг</t>
  </si>
  <si>
    <t>PATON™ MasterTIG-200 AC/DC Welder or equivalent
            Characteristics: Rated voltage of the power supply network, V 230 Maximum power consumption, (kVA) 6.3 Overall dimensions, WxDxH, mm 465x150x350
Weight, kg 12.5</t>
  </si>
  <si>
    <t>Зварювальний апарат PATON™ MasterTIG-200 AC/DC  або еквівалент
            Характеристика:                                           Номінальна напруга мережі електроживлення, В 230 Максимальна споживана потужність,(кВA)        6.3 Габаритні розміри, ШxГxВ, мм              465х150х350
Маса, кг                                                              12,5</t>
  </si>
  <si>
    <t>PATON™ StandardCUT-45 MAXflow plasma cutter or equivalent Characteristics: Rated mains voltage,V 220/230 Rated input current from the mains, A 30 Maximum power consumption, kVA 7 Overall dimensions, WxDxH, mm 305x428x292
Weight, kg 17.1</t>
  </si>
  <si>
    <t xml:space="preserve">Плазморіз PATON™ StandardCUT-45 MAXflow  або еквівалент  Характеристика:                                                Номінальна напруга мережі електроживлення,В 220/230 Номінальний вхідний струм з мережі, А                 30     Максимальна споживана потужність, кВA                7   Габаритні розміри, ШxГxВ, мм                     305х428х292
Маса, кг                                                                        17,1 </t>
  </si>
  <si>
    <t>Remote controls</t>
  </si>
  <si>
    <t>Пульти дистанційного керування</t>
  </si>
  <si>
    <t>PATON MicroWelding-80 or equivalent Supply voltage 220/230V
Current consumption 2 ... 3 A Overall dimensions 270x215x225 mm Pedal connection +</t>
  </si>
  <si>
    <t>PATON MicroWelding-80  або еквівалент                                                 Напруга живлення        220/230V
Споживаний струм        2 ... 3 А                                          Габаритні розміри        270х215х225 мм                       Можливість підключення педалі	+</t>
  </si>
  <si>
    <t>Gearbox AR-40/U-30-2DM Maximum throughput, l/min 25
Maximum gas pressure at the inlet, MPa 20
Maximum gas operating pressure, MPa 0.8
Weight, kg 1.3
Conditional passage of rubber-fabric sleeve, mm 6/9 mm</t>
  </si>
  <si>
    <t>Редуктор АР-40/У-30-2ДМ                                      Максимальна пропускна спроможність, л/хв	25
Максимальний тиск газу на вході, МПа	20
Максимальний робочий тиск газу, МПа	0,8
Вага, кг	1,3
Умовний прохід гумовотканинного рукава, мм	6/9 мм</t>
  </si>
  <si>
    <t>Gearbox AR-40/U-30-2DM (with rotameter) Maximum throughput, l/min 25
Maximum gas pressure at the inlet, MPa 20
Maximum gas operating pressure, MPa 0.2
Weight, kg 0.9
Conditional passage of rubber-fabric sleeve, mm 9</t>
  </si>
  <si>
    <t>Редуктор АР-40/У-30-2ДМ (з ротаметром)         Максимальна пропускна спроможність, л/хв	25
Максимальний тиск газу на вході, МПа	20
Максимальний робочий тиск газу, МПа	0,2
Вага, кг	0,9
Умовний прохід гумовотканинного рукава, мм	9</t>
  </si>
  <si>
    <t>Artotic SUN 9L Welding Mask or equivalent MIG/MMA/LiftTIG Welding Mode
Degree of dimming, din DIN 4 – 8 DIN 9 – 13
Actuation rate, sec 0.00004s
Delay time, sec 0.2 – 1.0s
Number of sensors, pcs 4
Field of view, mm 100x73mm
Size of the light filter window, mm 133x114x9mm
Battery Solar Battery + Replacement Lithium Battery CR2450 2pcs
Number of sensors 4
Product Material: Impact-Resistant Plastic -Polyamide
External protective glass size 114x133</t>
  </si>
  <si>
    <t>Зварювальна маска Artotic SUN 9L   або еквівалент                                 Режим зварювання        MIG/MMA/LiftTIG
Ступінь затемнення, din        DIN 4 – 8 DIN 9 – 13
Швидкість спрацювання, сек        0,00004с
Час затримки, сек        0,2 – 1,0с
кількість сенсорів, шт        4
Область обзору, мм        100x73мм
Розмір вікна світлофільтра, мм        133х114x9мм
Батарея        Сонячна батарея + змінна літієва батарея CR2450 2шт
Кількість сенсорів        4
Матеріал виробу        ударостійкий пластик -поліамід
Розмір зовнішнього захисного скла        114x133</t>
  </si>
  <si>
    <t>Electric carbon dioxide heater PE-01 Maximum throughput, m3/h 50
Maximum gas pressure at the inlet, MPa 20
Operating voltage, V 36±10%
Rated power consumption, W 100
Time to enter operating mode, min up to 2.5</t>
  </si>
  <si>
    <t>Підігрівник вуглекислого газу електричний ПЕ-01          Максимальна пропускна спроможність, м3/год	50
Максимальний тиск газу на вході, МПа	20
Робоча напруга, В	36±10%
Номінальна споживча потужність, Вт	100
Час виходу на робочий режим, хв	до 2,5</t>
  </si>
  <si>
    <t>Welding table MTK S16/100 2400x1200 (12mm) or equivalent Size - 2400 x 1200 mm.
The thickness of the plate is 12 mm.
Holes - 16 mm.
Material - S355J2+N
Weight - 450 kg.</t>
  </si>
  <si>
    <t>Стіл для зварювання MTK S16/100 2400х1200 (12мм)  або еквівалент          Розмір - 2400 x 1200 мм.
Товщина плити - 12 мм.
Отвори - 16 мм.
Матеріал - S355J2+N
Вага - 450 кг.</t>
  </si>
  <si>
    <t>Welding table MTK S16/100 550x1000 mm (12mm) or equivalent Size - 1200 x 1175 mm.
The thickness of the plate is 12 mm.
Holes - 16 mm.
Material - S355J2+N
Weight - 280 kg.</t>
  </si>
  <si>
    <t>Стіл для зварювання MTK S16/100 550х1000 мм (12мм)  або еквівалент  Розмір - 1200 x 1175 мм.
Товщина плити - 12 мм.
Отвори - 16 мм.
Матеріал - S355J2+N
Вага - 280 кг.</t>
  </si>
  <si>
    <t>Extension Cord 1000mm (S16)</t>
  </si>
  <si>
    <t>Подовжувач 1000мм (S16)</t>
  </si>
  <si>
    <t>Clamp S16 Clamp Material - Metal, Wood
Mechanism - Screw</t>
  </si>
  <si>
    <t>Струбцина S16                                                                   Матеріал струбцини    -    Метал, Дерево
Механізм  -      Гвинтовий</t>
  </si>
  <si>
    <t>Ball Lock S16 Quick Release Ball Lock System 16*</t>
  </si>
  <si>
    <t>Фіксатор шариковий S16                                             Швидкознімний шариковий фіксатор для столу System 16*</t>
  </si>
  <si>
    <t>Flat angle for displaying details on the plane of the table S16 Flat angle for exposing details on the plane of the table S16</t>
  </si>
  <si>
    <t>Плоский кутник для виставлення деталей на площині столу S16    Плоский кутник для виставлення деталей на площині столу S16</t>
  </si>
  <si>
    <t>Stop S16/GP Universal clamp for fixing objects on the welding table.</t>
  </si>
  <si>
    <t>Упор S16/GP                                                                        Універсальний зажим для фіксації предметів на зварювальному столі.</t>
  </si>
  <si>
    <t>Straight stop S16 Rectangular clamp for welding table.</t>
  </si>
  <si>
    <t>Упор прямий S16                                                                  Зажим прямокутний для зварювального столу.</t>
  </si>
  <si>
    <t>Stop S16/CP Universal clamp for fixing objects and setting the desired angle on the welding table</t>
  </si>
  <si>
    <t>Упор S16/CP                                                                        Універсальний зажим для фіксації предметів, та виставлення потрібного кута на зварювальному столі</t>
  </si>
  <si>
    <t>Komen 600x250 (S16) Komen for fixing vertical objects on the welding table</t>
  </si>
  <si>
    <t>Комен 600х250 (S16)                                                            Комен для фіксації вертикальних предметів на сварювальному столі</t>
  </si>
  <si>
    <t>Gas cylinders V-40l (carbon dioxide) (re-educated) Pressure
Working pressure, mPa14.7-19.6
Actuation pressure of the safety valve, Mpa (kgf/cm2)150
Dyeing container
Volume, l40.0
Main parameters
Type of gascarbon dioxide
Product material
Materialsteel
Standards
GOST949-73
Diameters
Diameter, mm219
Overall dimensions
Height, mm1370
Wall thickness, mm6.8
Weight
Empty cylinder weight, kg58.5</t>
  </si>
  <si>
    <t>Балони газові V-40л (вуглекислота) (переосвічений)               Тиск
Робочий тиск, мПа14.7-19.6
Тиск спрацьовування запобіжного клапана, Мпа (кгс/см2)150
Фарбувальна ємність
Об'єм, л40.0
Основні параметри
Тип газувуглекислота
Матеріал виробу
Матеріалсталь
Стандарти
ГОСТ949-73
Діаметри
Діаметр, мм219
Габаритні розміри
Висота, мм1370
Товщина стінок, мм6.8
Вага
Вага порожнього балона, кг58.5</t>
  </si>
  <si>
    <t>Refractory Vinyl Welding Curtain Protective PVC Welder Partition Refractory Material</t>
  </si>
  <si>
    <t>Зварювальна штора з вогнетривкого вінілу Захисні ПВХ перегородка зварювальника                                                  Вогнетривкий матеріал</t>
  </si>
  <si>
    <t>Hose for gas welding and cutting of metals III-6.3-2.0 Wall thickness, mm 4
Inner diameter, mm 6
Working pressure, mPa 2
Burst pressure, MPa 6
Outer diameter, mm 14.3
Operating temperature limits -35 °C, +70 °C</t>
  </si>
  <si>
    <t>Рукав для газового зварювання та різання металів III-6,3-2,0          Товщина стінки, мм	4
Внутрішній діаметр, мм	6
Робочий тиск, мПа	2
Розривний тиск, мПа	6
Зовнішній діаметр, мм	14,3
Межі робочої температури	-35 ˚С, +70 ˚С</t>
  </si>
  <si>
    <t>м.п</t>
  </si>
  <si>
    <t>Welding wire ER70S-6 (Sv-08G2S), Ø 0.8 mm, 15 kg or equivalent Wire diameter 0.8
Copper coating thickness, μm ≥ 0.10
Total copper content, % ≤ 0.35
Tensile Tensile Resistance 882-1323 MPa | 90-135 kgf/mm2
Coil diameter, mm 270
Weight, kg 15</t>
  </si>
  <si>
    <t>Зварювальний дріт ER70S-6 (Св-08Г2С), Ø 0,8 мм, 15 кг    або еквівалент                        Діаметр дроту        0,8
Товщина мідного покриття, мкм        ≥ 0,10
Сумарний вміст міді, %        ≤ 0,35
Тимчасовий опір розриву        882-1323 Мпа | 90-135 кгс/мм2
Діаметр котушки, мм        270
Маса, кг        15</t>
  </si>
  <si>
    <t>Welding wire ER70S-6 (Sv-08G2S), Ø 1.2 mm, 15 kg or equivalent Wire diameter 1.2
Copper coating thickness, μm ≥ 0.10
Total copper content, % ≤ 0.35
Tensile Tensile Resistance 882-1323 MPa | 90-135 kgf/mm2
Coil diameter, mm 270
Weight, kg 15</t>
  </si>
  <si>
    <t>Зварювальний дріт ER70S-6 (Св-08Г2С), Ø 1,2 мм, 15 кг     або еквівалент       Діаметр дроту	1,2
Товщина мідного покриття, мкм	≥ 0,10
Сумарний вміст міді, %	≤ 0,35
Тимчасовий опір розриву	882-1323 Мпа | 90-135 кгс/мм2
Діаметр котушки, мм	270
Маса, кг	15</t>
  </si>
  <si>
    <t>GRADIENT Aluminum Welding Wire, ER4043, 1mm, 2kg or equivalent Wire Diameter 1
Mass, kg 2</t>
  </si>
  <si>
    <t>Алюмінієвий зварювальний дріт GRADIENT, ER4043, 1 мм, 2 кг     або еквівалент            Діаметр дроту        1
Маса, кг        2</t>
  </si>
  <si>
    <t>Stainless Welding Wire GRADIENT, ER308L, 1.0mm, 5kg or equivalent Wire diameter 1
Mass, kg 5</t>
  </si>
  <si>
    <t>Нержавіючий зварювальний дріт GRADIENT, ER308L, 1,0 мм, 5 кг    або еквівалент          Діаметр дроту	1
Маса, кг	5</t>
  </si>
  <si>
    <t>Flux wire GRADIENT E71T-GS Ø1.0 mm (5 kg) or equivalent Wire diameter 1.0
Mass, kg 5</t>
  </si>
  <si>
    <t>Дріт флюсовий GRADIENT E71T-GS Ø1,0 мм (5 кг)    або еквівалент     Діаметр дроту	1,0
Маса, кг	5</t>
  </si>
  <si>
    <t>Aluminum filler bar GRADIENT, ER5356, 2.4 mm, 1 kg or equivalent Diameter 2.4
Gross weight, kg 1</t>
  </si>
  <si>
    <t>Алюмінієвий пруток присадковий GRADIENT, ER5356, 2,4 мм, 1 кг    або еквівалент      Діаметр        2,4
Маса брутто, кг        1</t>
  </si>
  <si>
    <t>Stainless bar, ER308, 2.4 mm, 1 kg or equivalent Weight (gross), kg 1
Diameter 2.4</t>
  </si>
  <si>
    <t>Нержавіючий пруток, ER308, 2,4 мм, 1 кг          або еквівалент                       Маса (брутто), кг        1
Діаметр        2,4</t>
  </si>
  <si>
    <t>GRADIENT WL20 tungsten electrodes 1.6/175 mm or equivalent Diameter 1.6 mm
Length 175 mm
Composition of tungsten with the addition of lanthanum</t>
  </si>
  <si>
    <t>Вольфрамові електроди GRADIENT WL20 1,6/175 мм  або еквівалент                Діаметр	1,6 мм
Довжина	175 мм
Склад	вольфрам з додаванням лантану</t>
  </si>
  <si>
    <t>Tungsten electrodes GRADIENT WL20 2.0/175 mm or equivalent Diameter 2.0 mm
Length 175 mm
Composition of tungsten with the addition of lanthanum</t>
  </si>
  <si>
    <t>Вольфрамові електроди GRADIENT WL20 2,0/175 мм   або еквівалент              Діаметр	2,0 мм
Довжина	175 мм
Склад	вольфрам з додаванням лантану</t>
  </si>
  <si>
    <t>Tungsten electrodes GRADIENT WL20 2.4/175 mm or equivalent Diameter 2.0 mm
Length 175 mm
Tungsten Warehouse with Lanthanum</t>
  </si>
  <si>
    <t>Вольфрамові електроди GRADIENT WL20 2,4/175 мм    або еквівалент            Діаметр        2,0 мм
Довжина        175 мм
Склад        вольфрам с добавлением лантана</t>
  </si>
  <si>
    <t>Tungsten electrode E3 1.6/175 mm or equivalent Diameter 1.6 mm
Length 175 mm
Composition of tungsten with the addition of rare earth metal oxides</t>
  </si>
  <si>
    <t>Вольфрамовий електрод E3 1,6/175 мм       або еквівалент                   Діаметр	1,6 мм
Довжина	175 мм
Склад	вольфрам з добавкою оксидів рідкісноземельних металів</t>
  </si>
  <si>
    <t>Tungsten electrode E3 2.0/175mm or equivalent Diameter 2.0mm
Length 175 mm
Composition of tungsten with the addition of rare earth metal oxides</t>
  </si>
  <si>
    <t>Вольфрамовий електрод E3 2,0/175 мм         або еквівалент               Діаметр	2,0 мм
Довжина	175 мм
Склад	вольфрам з добавкою оксидів рідкісноземельних металів</t>
  </si>
  <si>
    <t>Tungsten electrode E3 2.4/175 mm Diameter 2.4 mm
Length 175 mm
Composition of tungsten with the addition of rare earth metal oxides</t>
  </si>
  <si>
    <t>Вольфрамовий електрод E3 2,4/175 мм                Діаметр	2,4 мм
Довжина	175 мм
Склад	вольфрам з добавкою оксидів рідкісноземельних металів</t>
  </si>
  <si>
    <t>ABICOR BINZEL Düsofix non-stick paste or equivalent Volume, ml 300</t>
  </si>
  <si>
    <t>Антипригарна паста ABICOR BINZEL Düsofix     або еквівалент                  Об'єм, мл	300</t>
  </si>
  <si>
    <t>Protective leggings red suede Haisser reinforced or equivalent Size 14
Material: Suede</t>
  </si>
  <si>
    <t>Краги захисні червоні замшеві Haisser посилені     або еквівалент                Розмір	14
Матеріал	Замша</t>
  </si>
  <si>
    <t>Welder suit, flame retardant Color Gray
Composition 100% cotton</t>
  </si>
  <si>
    <t>Костюм зварювальника, вогнестійкий                                     Колір         Сірий
Склад              100% бавовна</t>
  </si>
  <si>
    <t>Посилання на зразок | Link to the example
(It is allowed to submit analogues for any positions)
|
(Дозволяється подача аналогів на будь-які позиції)</t>
  </si>
  <si>
    <t>https://magazininstrumenta.com.ua/ua/traversa-pnevmogidravlicheskaya-usilennaya-45-t-airkraft-q-450tu/</t>
  </si>
  <si>
    <t>https://magazininstrumenta.com.ua/ua/stend-dlia-vyveshyvanyia-dvyhatelia-kantovatel-1t-torin-tr29005/?gad_source=1&amp;gclid=Cj0KCQjwu8uyBhC6ARIsAKwBGpQVdMGqrhzggGTr_thYkFOUkbmobvkeVrkEdiWfXJp1Va8af65aproaApdQEALw_wcB</t>
  </si>
  <si>
    <t>https://magazininstrumenta.com.ua/ua/domkrat-podkatnoy-3t-135-410-mm-torin-t830020/</t>
  </si>
  <si>
    <t>https://magazininstrumenta.com.ua/ua/domkrat-28t-pnevmaticheskiy-professionalnyy-korotkaya-ruchka-airkraft-jp-2pro-sh/</t>
  </si>
  <si>
    <t>https://magazininstrumenta.com.ua/ua/podstavky-pod-avtomobyl-2sht.-3t-288-425mm-torin-t43001/</t>
  </si>
  <si>
    <t>https://magazininstrumenta.com.ua/ua/pnevmogaykovert-mighty-seven-nc-4233qa-kompozitnyy-korpus/</t>
  </si>
  <si>
    <t>https://magazininstrumenta.com.ua/ua/shlang-spiralnyy-pu-armirovannyy-15m-5.58mm-refine-7013431/</t>
  </si>
  <si>
    <t>https://magazininstrumenta.com.ua/ua/styazhki-pruzhin-dvukhzakhvatnye-l250mm-standart-st250d/</t>
  </si>
  <si>
    <t>https://toptuls.com.ua/ua/p1941298068-nabor-kleschej-dlya.html?source=merchant_center&amp;gad_source=1&amp;gad_campaignid=21658829648&amp;gbraid=0AAAAA-F1qDeJZ41gJZDv2emtEgHb0Gl4Y&amp;gclid=Cj0KCQjw9obIBhCAARIsAGHm1mSOAydTy1Xha3AvT8fUZgNk4V8tDxITJo4_Ws8_yKJcmvjJbiQpWQMaAgUUEALw_wcB</t>
  </si>
  <si>
    <t>https://magazininstrumenta.com.ua/ua/semnik-2-kh-zakhvatnyy-200-mm-rels-toptul-jjal1220/</t>
  </si>
  <si>
    <t>https://magazininstrumenta.com.ua/ua/nabor-semnykov-maslianoho-fyltra-23ed.-viktec-vt01038/</t>
  </si>
  <si>
    <t>https://magazininstrumenta.com.ua/ua/semnik-vtulok-universalnyy-27-predmetov-toptul-jgai2701/</t>
  </si>
  <si>
    <t>https://magazininstrumenta.com.ua/ua/kran-garazhnyy-gidravlicheskiy-skladnoy-2t-sigma-6127021/</t>
  </si>
  <si>
    <t>https://epicentrk.ua/shop/pidiomnyk-avtomobilnyi-launch-vag-vag-2-x-ctiikovyi-z-5t-tltw-2z5sba-z80.html</t>
  </si>
  <si>
    <t>https://epicentrk.ua/shop/mplc-verstak-3msb-1800-r-28868707-1f08e690-c71a-63b8-aa47-ad4c6c34bb30.html</t>
  </si>
  <si>
    <t>https://ldvir.ua/pnevmatychnyjinstrument/kompresory/kompresorreminnyjgrad7044185</t>
  </si>
  <si>
    <t>https://g-bright.ua/ru/lc810-220v/?gad_source=1&amp;gad_campaignid=23149809009&amp;gbraid=0AAAAAC0iAgvlAZfC3Jg-p5oVJSC-vKPAa&amp;gclid=Cj0KCQjwgpzIBhCOARIsABZm7vGHLv-qJ1FBomJ5kbSX0VRkov449NGcpXu5qREjmdTKE56wx2UM5skaAtIgEALw_wcB</t>
  </si>
  <si>
    <t>https://g-bright.ua/cb953b-220v/?gad_source=1&amp;gad_campaignid=23155654010&amp;gbraid=0AAAAAC0iAgtk77E1_BFKJsM8FtQFeP64R&amp;gclid=Cj0KCQjwgpzIBhCOARIsABZm7vFXhhtG3mOrCatjqUPoRg2HtZh9ERQxKjfP3Z-9w8-g13YOTy8OX_4aApCSEALw_wcB</t>
  </si>
  <si>
    <t>https://grandinstrument.ua/ua/wtb400/?gad_company=grandinstrument&amp;gad_source=1&amp;gad_campaignid=19267040345&amp;gbraid=0AAAAADJNFbaBM3DN5oKMZbnsNQz_ras3a&amp;gclid=Cj0KCQjwgpzIBhCOARIsABZm7vG0lOs_wztgf-dAIkm6uBxTYDZcaC1SAdqTzPkm6YF00XTYsI1ICEQaAu9SEALw_wcB</t>
  </si>
  <si>
    <t>https://magazininstrumenta.com.ua/pistolet-dlya-podkachki-koles-legkovye-avto-alloid-pk-001/?srsltid=AfmBOor72P4rAgAsskEIQCRrBi8SZApN11izzxcia_td8d1us_MVa9Xl</t>
  </si>
  <si>
    <t>https://toptul-ukraine.com.ua/instrument-toptul/ploskogubci-bokoreci-kusachki/kleschi/toptul-jeaa1010</t>
  </si>
  <si>
    <t>https://toptul-ukraine.com.ua/specinstrument-prisposobleniya-toptul/other-oborudovanie/toptul-jebd0133</t>
  </si>
  <si>
    <t>https://epicentrk.ua/shop/hubr-shilo-dlya-remonta-koles-2-sht-heshitools-hs-b1037.html</t>
  </si>
  <si>
    <t>https://profinstrument-ua.com.ua/product/profesijna-myjka-vysokogo-tysku-profinstrument-et4-4b-200-bar-4-0-kvt-12-6l-hv/?srsltid=AfmBOoqQH9CcXdsi-bQn8REhmEKh2vMDL_804egiubGrCCkb4VrS4ncM</t>
  </si>
  <si>
    <t>https://kma-ua.com.ua/ru/pnevmaticheskoe-oborudovanie-i-instrumenty/4617-peskostrujnaya-kamera-cormak-kdp350topdc15.html?utm_source=google&amp;utm_medium=cpc&amp;utm_campaign=&amp;gad_source=1&amp;gad_campaignid=22973695124&amp;gbraid=0AAAABAZJGk-R5R5-MRiBiQ9GuxmkyqGAD&amp;gclid=CjwKCAiAwqHIBhAEEiwAx9cTeZZI5DXboT_U9rwWvyz8VLg6skaLOC3fpvI1z6_fQ6xxpMfDTj5XvxoCWFMQAvD_BwE</t>
  </si>
  <si>
    <t>https://aquablast.com.ua/uk/oborudovanie/ustanovka-aquablast1400</t>
  </si>
  <si>
    <t>https://carstech.com.ua/ru/catalog/good/cistemnyy-tester-kts-560-bosch-germaniya</t>
  </si>
  <si>
    <t>https://prom.ua/ua/p1152220612-esi-tronic-master.html?utm_source=google_pmax&amp;utm_medium=cpc&amp;utm_content=pmax&amp;utm_campaign=Pmax_cpa_1211_50_oborudovanie_dlya_avtoservisa_5309924870&amp;gad_source=1&amp;gad_campaignid=22829953416&amp;gbraid=0AAAAADBxJSW0XWShVhGdIQ21Ft5Au9iFj&amp;gclid=CjwKCAiAwqHIBhAEEiwAx9cTeUwOZW1fm1f1-KQlYVBm1wpywBi5zgV3p6HCWEMKi4yDp2CS1j-bDhoCh0cQAvD_BwE</t>
  </si>
  <si>
    <t>https://epicentrk.ua/shop/kompresometr-alloid-benzynovyi-k-4101.html</t>
  </si>
  <si>
    <t>https://epicentrk.ua/ua/shop/mplc-vimiruvac-kompresijnogo-tisku-verke-70-bar-v86257-1f015244-8e32-6704-862a-c5c404aba81c.html</t>
  </si>
  <si>
    <t>https://dobrodiy.shop/p1927724183-stend-dlya-testirovaniya.html?source=merchant_center&amp;gad_source=1&amp;gad_campaignid=15104592202&amp;gbraid=0AAAAAoJ8ZoSGZ2x46Mbxghwoy13yrM9ZQ&amp;gclid=CjwKCAiAwqHIBhAEEiwAx9cTeZB5CMrJFyibaKk4XQBsihaClX-S2TkzDZjqvBbk3sT8U0crsE8QQBoCdI8QAvD_BwE</t>
  </si>
  <si>
    <t>https://grandinstrument.ua/ua/gi20113/</t>
  </si>
  <si>
    <t>https://toptulauto.com.ua/ru/stroboskop-s-intensivnym-luchom-trisco-ta-2200/?gad_source=1&amp;gad_campaignid=17937993962&amp;gbraid=0AAAAAozK0q4WEbNxj-g8qjbK8PhqHOc1O&amp;gclid=CjwKCAiAwqHIBhAEEiwAx9cTeaZBIV8VuXV4EJTma1Wv1RTNqxCLvV9LTzaJCs9Z6NFdpb3fkqf-1RoCPloQAvD_BwE</t>
  </si>
  <si>
    <t>https://epicentrk.ua/ua/shop/prystrii-dlia-pehuliuvannia-cvitla-fap-hl19d-spin.html</t>
  </si>
  <si>
    <t>https://prom.ua/ua/p19417628-stendy-regulirovki-razval.html?utm_source=google_product&amp;utm_medium=cpc&amp;utm_content=pla&amp;utm_campaign=KT_cpc_1_5297199152&amp;gad_source=1&amp;gad_campaignid=20983226771&amp;gbraid=0AAAAADBxJSVkyng_Sa5KFL5UkUAgYgGBF&amp;gclid=CjwKCAiAwqHIBhAEEiwAx9cTefVSz8SnrSLJ-7Lw5RRyAbfUxgMU-QCkVknhIutHFPRLgiDfMlbI5hoCoVwQAvD_BwE</t>
  </si>
  <si>
    <t>https://grandinstrument.ua/ua/tel05004s/?gad_company=grandinstrument&amp;gad_source=1&amp;gad_campaignid=16636113096&amp;gbraid=0AAAAADJNFbaMxR9ASx8_ubCBDjB41KNsn&amp;gclid=CjwKCAiAwqHIBhAEEiwAx9cTeQCbt5oFbt8j5tP7x9_24h0KmppdcMNKQ0Lq7MWjk2lOY_k3GwE-_RoCk3IQAvD_BwE</t>
  </si>
  <si>
    <t>https://4sto.com.ua/dvuhstoechnyj-podemnik-launch-tlt-260at-gruzopodemnost-6000-kg-ua/</t>
  </si>
  <si>
    <t>https://teh-avto.net/ua/p2681911453-stapel-dlya-rihtovki.html?source=merchant_center&amp;gad_source=1&amp;gad_campaignid=22247399715&amp;gbraid=0AAAAA-yALtX-N_U2B9Hxs37I5-k_8eeu4&amp;gclid=Cj0KCQiAp-zLBhDkARIsABcYc6uCwyNjFECCenAM8ys4Cq-ZbLyTL9yvnnXNWif4swmMvDtFhgOm7fkaAghzEALw_wcB</t>
  </si>
  <si>
    <t>https://mast-group.com.ua/catalog/kompresori_ta_pnevmatichne_obladnannya/porshnevi_kompresori_z_reminnim_privodom/6479/#props</t>
  </si>
  <si>
    <t>https://yato24.com.ua/ua/domkrat-so-stoikoi-pnevmatycheskyi-podkatnoi-4t-500mm-yato-yt-17233/?gad_source=1&amp;gad_campaignid=23361817607&amp;gbraid=0AAAAACkmbr24eY7_h7gZLBzODLk97Aeex&amp;gclid=Cj0KCQiAp-zLBhDkARIsABcYc6uyukrg8Ubattex7D1orlaXo2SYEMkmK4Rg3ZUztHLkesjJmfy9y2AaAk4SEALw_wcB</t>
  </si>
  <si>
    <t>https://launch.ua/cnc-601a/</t>
  </si>
  <si>
    <t>https://atool.com.ua/pusko-zariadnoe-ustr-vo-pulso-bc-40650-12-24v-100a-start-480a-tsyfr.yndyk./</t>
  </si>
  <si>
    <t>https://intertool.ua/catalog/avtoinstrument/oborudovanie-dlya-sto/intertool-gt0808.html</t>
  </si>
  <si>
    <t>https://intertool.ua/catalog/avtoinstrument/oborudovanie-dlya-sto/intertool-gt0804.html</t>
  </si>
  <si>
    <t>https://powertools.in.ua/ua/p1692832695-gidravlicheskij-semnik-pruzhin.html?source=merchant_center&amp;utm_source=google&amp;utm_medium=cpc&amp;utm_campaign=ID_PWT118_Znimachi_pruzhyn&amp;utm_content=189925469466_789106666558&amp;utm_term=&amp;gad_source=1&amp;gad_campaignid=23377167492&amp;gbraid=0AAAAAoykCh-_pNlM3WHXqkWixJfWVoteL&amp;gclid=Cj0KCQiAp-zLBhDkARIsABcYc6tyFe16RjMoT_LmxaShrNAMU72E4_xi2OfCElBAWGRFVylsnkwXPKQaAnv6EALw_wcB</t>
  </si>
  <si>
    <t>https://toptul-ukraine.com.ua/ua/instrument-toptul/telejki-instrument-lojementi-verstak/telejki-s-instrumentom-toptul/toptul-ge-26117</t>
  </si>
  <si>
    <t>https://profline.net.ua/ua/p2623881403-ustanovka-dlya-sliva.html?source=merchant_center&amp;gad_source=1&amp;gad_campaignid=21115873122&amp;gbraid=0AAAAACU3VZ1cmVEDYL5APs6IjYVCDB-pY&amp;gclid=Cj0KCQiAp-zLBhDkARIsABcYc6u4jZ1u7kjN98J0w7A-sCuPOVANm6ieLPSZoUcdPAhXJqSXJ8jEI_QaAqvZEALw_wcB</t>
  </si>
  <si>
    <t>https://craftz.com.ua/piskostrumynnyi-aparat-peresuvnyi-unicraft-mssg-105-a/169550/?gad_source=1&amp;gad_campaignid=23141530536&amp;gbraid=0AAAABBuWIA2OoS2KWsesVIqNdP3gYmlf6&amp;gclid=Cj0KCQiAp-zLBhDkARIsABcYc6uXLdHJuvM6WLucg6zq3A102qsMBnyvHdgUKIhWjS_FtYrriuUm3iMaAnQkEALw_wcB</t>
  </si>
  <si>
    <t>https://emvil.com.ua/telfer-ehlektricheskaya-lebedka-220v-ra-6001200kg-20metrov-22-120</t>
  </si>
  <si>
    <t>https://andrmax.ua/uk/3d-stend-dlja-regulirovki-uglov-ustanovki-koles33672094/p4071</t>
  </si>
  <si>
    <t>https://starsto.com.ua/t2160-podyomnik-4-h-stoechniy-55-t-dlya-razval-shojdeniya-412a?srsltid=AfmBOopyEH0H_3XnThmPKzh5Uh7nLbkr5Q0f0lfnMBBja3pqqNdvZjCCdlQ</t>
  </si>
  <si>
    <t>https://eurotools.ua/uk/279492?srsltid=AfmBOooCoWxqYbryT9I63ubB94ne7mY9VD2Xk7m-c4FK7TAITu-_ap-z</t>
  </si>
  <si>
    <t>https://sanmei-ua.com/shop/freon-r134a-12-kg-sinoloong-mnogorazovyj-ballon/</t>
  </si>
  <si>
    <t>https://launch.ua/x-431-pad9-link/</t>
  </si>
  <si>
    <t>https://grandinstrument.ua/ua/ty20001/?gad_company=grandinstrument&amp;gad_source=1&amp;gad_campaignid=16636113255&amp;gbraid=0AAAAADJNFbYI8QZ2BG7OSsG561uUSkmkH&amp;gclid=Cj0KCQiAp-zLBhDkARIsABcYc6ugp6LkCO9MTrb_x6PWWQqNLV-xA5e1jKKX3snmri8YnJd8ovQvAogaAqapEALw_wcB</t>
  </si>
  <si>
    <t>https://prostotools.com.ua/ua/p1055640065-nabor-pnevmoinstrumenta-aeropro.html</t>
  </si>
  <si>
    <t>https://prostotools.com.ua/ua/p42400992-nabor-dlya-rezki.html</t>
  </si>
  <si>
    <t>https://dewalt-tools.com.ua/ua-polirovalnaia-mashina-akkumuliatornaia-besshchetochnaia-dewalt-dcm848p2/?gclid=Cj0KCQiAyvHLBhDlARIsAHxl6xrWli6d9WlBatHN_1Ya7lajmw0h2sb_eJxzAafVKC9FIaXz3eCjt_kaAourEALw_wcB</t>
  </si>
  <si>
    <t>https://prostotools.com.ua/ua/p2792965244-besprovodnoj-ekvalajzer-akkumulyatornoj.html</t>
  </si>
  <si>
    <t>https://paton.ua/ru/kompressory/kompressory-bezmasljanye/kompressor-bezmasljanyj-hyundai-hyc-1824s-1-kvt-180-l-min-24-l/</t>
  </si>
  <si>
    <t>https://paton.ua/ru/zasobi-indivdualnogo-zaxistu/schitki-zaschitnye/naushniki-protivoshumnye-inegva/</t>
  </si>
  <si>
    <t>https://paton.ua/ru/zasobi-indivdualnogo-zaxistu/schitki-zaschitnye/ochki-zaschitnye-universal-ultra-vision-prozrachnye-inegva/</t>
  </si>
  <si>
    <t>https://bot-ua.com/shop/promyslove-obladnannya/dlya-roboty-z-drotamy/stanok-dlya-narizannya-ta-ochystky-provodiv-sd-508/?srsltid=AfmBOopxhLRcZkjd-lRd3YSlVoI-igePUfZHNh_BUjx_o22sDeXHVNz3</t>
  </si>
  <si>
    <t>https://odo.com.ua/catalog/demonstratsiynyy_nabir_elementiv_pobutovogo_elektroosnashchennya/</t>
  </si>
  <si>
    <t>https://radio-shop.com.ua/uk/payalna-stanciya-yihua-928dt-60w-200-480-c-z-avto-podacheyu-payalnogo-drotu</t>
  </si>
  <si>
    <t xml:space="preserve">https://paton.ua/ru/svarochnoe-oborudovanie/svarochnye-invertory-mma/zvaryuvalniy-aparat-paton-pro-250/    </t>
  </si>
  <si>
    <t>https://paton.ua/ru/svarochnoe-oborudovanie/multifunkczionalnye-svarochnye-apparaty/zvaryuvalniy-aparat-paton-multipro-250-15-4/</t>
  </si>
  <si>
    <t>https://gidas.com.ua/zvariuvalnyi-vizok-3-polytsi-mar-pol-m66610/?utm_source=google&amp;utm_medium=cpc&amp;utm_campaign=pmax_5&amp;utm_content=c-pla-uk-M66610&amp;gad_source=1&amp;gad_campaignid=22808263844&amp;gbraid=0AAAAAotvceHKTjxhZoEIotA6-CYPWCuaD&amp;gclid=CjwKCAiA2svIBhB-EiwARWDPjqZEzKAShDhuV0oFWqs8HP_NwIMVIjS-KOYnCLzpbPgRihb5eCSBFxoC0BUQAvD_BwE</t>
  </si>
  <si>
    <t>https://paton.ua/svarochnoe-oborudovanie/argonodugovye-apparaty/zvarjuvalnij-aparat-paton-mastertig-200-ac-dc/</t>
  </si>
  <si>
    <t>https://paton.ua/ru/svarochnoe-oborudovanie/plazmorezy/plazmor-z-paton-standardcut-100/</t>
  </si>
  <si>
    <t>https://paton.ua/ru/aksessuary/pedali-i-pulty-dlya-svarochnogo-apparata/</t>
  </si>
  <si>
    <t>https://paton.ua/ru/svarochnoe-oborudovanie/oborudovanie-dlja-mikrosvarki/paton-microwelding-80/</t>
  </si>
  <si>
    <t>https://paton.ua/ru/aksessuary/gazovye-reduktora/reduktor-ar-40-u-30-2dm-s-2-rotametrami/</t>
  </si>
  <si>
    <t>https://paton.ua/ru/aksessuary/gazovye-reduktora/reduktor-ar-40-u-30-2dm-s-rotametrom/</t>
  </si>
  <si>
    <t>https://paton.ua/ru/zasobi-indivdualnogo-zaxistu/svarochnye-maski/svarochnaja-maska-artotic-sun-9b-orange/</t>
  </si>
  <si>
    <t>https://paton.ua/ru/aksessuary/podogrevateli-gaza/podogrevatel-uglekislogo-gaza-elektricheskij-pe-01/</t>
  </si>
  <si>
    <t>https://mtk-factory.com.ua/p552091962-stil-dlya-zvaryuvannya.html</t>
  </si>
  <si>
    <t>https://mtk-factory.com.ua/p552081761-stil-dlya-zvaryuvannya.html</t>
  </si>
  <si>
    <t>https://mtk-factory.com.ua/p619240259-podovzhuvach-1000mm-s16.html</t>
  </si>
  <si>
    <t>https://mtk-factory.com.ua/p619220967-strubtsina-s16.html</t>
  </si>
  <si>
    <t>https://mtk-factory.com.ua/p619241309-fiksator-sharikovij-s16.html</t>
  </si>
  <si>
    <t>https://mtk-factory.com.ua/p2401888291-zazhim-ploskij.html</t>
  </si>
  <si>
    <t>https://mtk-factory.com.ua/p619237321-upor-s16gp.html</t>
  </si>
  <si>
    <t>https://mtk-factory.com.ua/p619218669-upor-pryamij-s16.html</t>
  </si>
  <si>
    <t>https://mtk-factory.com.ua/p619237733-upor-s16cp.html</t>
  </si>
  <si>
    <t>https://mtk-factory.com.ua/p619238937-komen-600h250-s16.html</t>
  </si>
  <si>
    <t>https://pz.ua/gaz-obrobka/baloni/uglekislota-40l-pereos.html?gclid=CjwKCAiA_dDIBhB6EiwAvzc1cMvfaq-b5akFuJ6P7tHxJdTuVAqM8ApOWNsxTra0dr6bn3yjNetnjBoCTVcQAvD_BwE</t>
  </si>
  <si>
    <t>https://pandetent.com.ua/p2528238344-svarochnaya-shtora-ogneupornogo.html?source=merchant_center&amp;gad_source=1&amp;gad_campaignid=17670686524&amp;gbraid=0AAAAAowXnvEvVY7kHdBlcusc9uwIp2RgM&amp;gclid=CjwKCAiA_dDIBhB6EiwAvzc1cBwwRDjaix7-6WnclCYqs1IMI8Nkrh64T0ulYpHxohUzmHlmAqp6PhoCvs0QAvD_BwE</t>
  </si>
  <si>
    <t>https://paton.ua/ru/aksessuary/gazovye-shlangi-dlya-svarki/rukav-dlja-gazovoj-svarki-i-rezki-metallov-iii-6-3-2-0/</t>
  </si>
  <si>
    <t>https://paton.ua/ru/svarochnaya-provoloka/omednennaya-provoloka/zvarjuvalnij-drt-er70-s6-sv-08g2s-0-8-mm-15-kg-/</t>
  </si>
  <si>
    <t>https://paton.ua/ru/svarochnaya-provoloka/omednennaya-provoloka/zvaryuvalniy-dr-t-er70-s6-sv-08g2s-1-2-mm-15-kg/</t>
  </si>
  <si>
    <t>https://paton.ua/ru/svarochnaya-provoloka/svarochnaja-aljuminievaja-provoloka/aljuminievaja-svarochnaja-provoloka-gradient-er4043-1-mm-2-kg/</t>
  </si>
  <si>
    <t>https://paton.ua/ru/svarochnaya-provoloka/nerzhavejuschaja-provoloka/nerzhavejuschaja-svarochnaja-provoloka-gradient-er308l-1-0-mm-5-kg/</t>
  </si>
  <si>
    <t>https://paton.ua/ru/svarochnaya-provoloka/poroshkovaya-provoloka/provoloka-fljusovaja-gradient-e71t-gs-1-0-mm-5-kg-samozaschitnaja/</t>
  </si>
  <si>
    <t>https://paton.ua/ru/svarochnaya-provoloka/prisadochnye-prutki/aljuminievyj-prisadochnyj-prutok-gradient-er5356-2-4-mm-5-kg/</t>
  </si>
  <si>
    <t>https://paton.ua/ru/svarochnaya-provoloka/prisadochnye-prutki/nerzhavejuschij-prisadochnyj-prutok-er308l-2-4-mm-5-kg/</t>
  </si>
  <si>
    <t>https://paton.ua/ru/aksessuary/volframov-elektrodi/volframovye-elektrody-gradient-wl20-1-6-175-mm/</t>
  </si>
  <si>
    <t>https://paton.ua/ru/aksessuary/volframov-elektrodi/volframovye-elektrody-gradient-wl20-2-0-175-mm/</t>
  </si>
  <si>
    <t>https://paton.ua/ru/aksessuary/volframov-elektrodi/volframovye-elektrody-gradient-wl20-2-4-175-mm/</t>
  </si>
  <si>
    <t>https://paton.ua/ru/aksessuary/volframov-elektrodi/volframovyj-elektrod-e3-1-6-175-mm/</t>
  </si>
  <si>
    <t>https://paton.ua/ru/aksessuary/volframov-elektrodi/volframovyj-elektrod-e3-2-0-175-mm/</t>
  </si>
  <si>
    <t>https://paton.ua/ru/aksessuary/volframov-elektrodi/volframovyj-elektrod-e3-2-4-175-mm/</t>
  </si>
  <si>
    <t>https://paton.ua/ru/aksessuary/antiprigarn-zasobi-ta-oxolodzhujuch-agenti/antiprigarna-pasta-abicor-binzel-dsofix-/</t>
  </si>
  <si>
    <t>https://paton.ua/ru/zasobi-indivdualnogo-zaxistu/svarochnye-kragi/perchatki-zaschitnye-zamshevye-krasnye-haisser-usilennye/</t>
  </si>
  <si>
    <t>https://e-poshiv.com/specodyag-robochyj-odyag/odyag-dlya-zvaryuvalnykiv/kostyum-zvaryuvalnyka-vognestijkyj-1</t>
  </si>
  <si>
    <r>
      <rPr>
        <b/>
        <sz val="14"/>
        <color rgb="FF000000"/>
        <rFont val="Calibri"/>
        <family val="2"/>
        <scheme val="minor"/>
      </rPr>
      <t xml:space="preserve">Core note 1: </t>
    </r>
    <r>
      <rPr>
        <sz val="14"/>
        <color rgb="FF000000"/>
        <rFont val="Calibri"/>
        <family val="2"/>
        <scheme val="minor"/>
      </rPr>
      <t>Delivery destination</t>
    </r>
    <r>
      <rPr>
        <b/>
        <sz val="14"/>
        <color rgb="FF000000"/>
        <rFont val="Calibri"/>
        <family val="2"/>
        <scheme val="minor"/>
      </rPr>
      <t xml:space="preserve"> - </t>
    </r>
    <r>
      <rPr>
        <sz val="14"/>
        <color rgb="FF000000"/>
        <rFont val="Calibri"/>
        <family val="2"/>
        <scheme val="minor"/>
      </rPr>
      <t xml:space="preserve">Sumy, Kharkiv, Odesa and Mykolaiv regions. The contractual delivery address will be provided to the successful bidder in the purchase order. /
</t>
    </r>
    <r>
      <rPr>
        <b/>
        <sz val="14"/>
        <color rgb="FF000000"/>
        <rFont val="Calibri"/>
        <family val="2"/>
        <scheme val="minor"/>
      </rPr>
      <t xml:space="preserve">Основна примітка 1: </t>
    </r>
    <r>
      <rPr>
        <sz val="14"/>
        <color rgb="FF000000"/>
        <rFont val="Calibri"/>
        <family val="2"/>
        <scheme val="minor"/>
      </rPr>
      <t>Місце доставки -</t>
    </r>
    <r>
      <rPr>
        <sz val="14"/>
        <color rgb="FFFF0000"/>
        <rFont val="Calibri"/>
        <family val="2"/>
        <scheme val="minor"/>
      </rPr>
      <t xml:space="preserve"> </t>
    </r>
    <r>
      <rPr>
        <sz val="14"/>
        <color rgb="FF000000"/>
        <rFont val="Calibri"/>
        <family val="2"/>
        <scheme val="minor"/>
      </rPr>
      <t xml:space="preserve">Сумська, Харківська, Одеська та Миколаївська області. Контрактна адреса доставки буде надана переможцю тендеру в договорі про закупівлю.
</t>
    </r>
    <r>
      <rPr>
        <b/>
        <sz val="14"/>
        <color rgb="FF000000"/>
        <rFont val="Calibri"/>
        <family val="2"/>
        <scheme val="minor"/>
      </rPr>
      <t>Core note 2:</t>
    </r>
    <r>
      <rPr>
        <sz val="14"/>
        <color rgb="FF000000"/>
        <rFont val="Calibri"/>
        <family val="2"/>
        <scheme val="minor"/>
      </rPr>
      <t xml:space="preserve"> Fixed Price in GBP (the price should be calculated based on the exchange rate of GBP to UAH, according to the OANDA rate ( https://fxds-hcc.oanda.com/ ) on the Friday immediately preceding the date on which the invoice was issued). </t>
    </r>
    <r>
      <rPr>
        <u/>
        <sz val="14"/>
        <color rgb="FF000000"/>
        <rFont val="Calibri"/>
        <family val="2"/>
        <scheme val="minor"/>
      </rPr>
      <t xml:space="preserve">The exchange rate for this ITT as of the issue date - </t>
    </r>
    <r>
      <rPr>
        <u/>
        <sz val="14"/>
        <rFont val="Calibri"/>
        <family val="2"/>
        <scheme val="minor"/>
      </rPr>
      <t xml:space="preserve">60.1084 </t>
    </r>
    <r>
      <rPr>
        <u/>
        <sz val="14"/>
        <color rgb="FF000000"/>
        <rFont val="Calibri"/>
        <family val="2"/>
        <scheme val="minor"/>
      </rPr>
      <t>UAH.</t>
    </r>
    <r>
      <rPr>
        <sz val="14"/>
        <color rgb="FF000000"/>
        <rFont val="Calibri"/>
        <family val="2"/>
        <scheme val="minor"/>
      </rPr>
      <t xml:space="preserve"> / 
</t>
    </r>
    <r>
      <rPr>
        <b/>
        <sz val="14"/>
        <color rgb="FF000000"/>
        <rFont val="Calibri"/>
        <family val="2"/>
        <scheme val="minor"/>
      </rPr>
      <t xml:space="preserve">Основна примітка 2: </t>
    </r>
    <r>
      <rPr>
        <sz val="14"/>
        <color rgb="FF000000"/>
        <rFont val="Calibri"/>
        <family val="2"/>
        <scheme val="minor"/>
      </rPr>
      <t>Фіксована ціна у фунтах стерлінгів (ціна повинна бути розрахована на основі обмінного курсу фунта стерлінгів до гривні, згідно з курсом OANDA ( https://fxds-hcc.oanda.com/ ) у п'ятницю, що безпосередньо передує даті виставлення рахунку-фактури).</t>
    </r>
    <r>
      <rPr>
        <u/>
        <sz val="14"/>
        <color rgb="FF000000"/>
        <rFont val="Calibri"/>
        <family val="2"/>
        <scheme val="minor"/>
      </rPr>
      <t xml:space="preserve"> Обмінний курс для цієї ІТТ на дату публікації - </t>
    </r>
    <r>
      <rPr>
        <u/>
        <sz val="14"/>
        <rFont val="Calibri"/>
        <family val="2"/>
        <scheme val="minor"/>
      </rPr>
      <t>60.1084</t>
    </r>
    <r>
      <rPr>
        <u/>
        <sz val="14"/>
        <color rgb="FF000000"/>
        <rFont val="Calibri"/>
        <family val="2"/>
        <scheme val="minor"/>
      </rPr>
      <t xml:space="preserve"> грн. 
</t>
    </r>
    <r>
      <rPr>
        <sz val="14"/>
        <color rgb="FF000000"/>
        <rFont val="Calibri"/>
        <family val="2"/>
        <scheme val="minor"/>
      </rPr>
      <t xml:space="preserve">
</t>
    </r>
    <r>
      <rPr>
        <b/>
        <sz val="14"/>
        <color rgb="FF000000"/>
        <rFont val="Calibri"/>
        <family val="2"/>
        <scheme val="minor"/>
      </rPr>
      <t xml:space="preserve">General notes: / Загальні примітки:
</t>
    </r>
    <r>
      <rPr>
        <sz val="14"/>
        <color rgb="FF000000"/>
        <rFont val="Calibri"/>
        <family val="2"/>
        <scheme val="minor"/>
      </rPr>
      <t>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	Unit prices must include applicable transportation/delivery/unloading costs and local taxes, excluding VAT.  / 
3•	Ціни повинні включати відповідні витрати на транспортування/доставку/розвантаження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thirty six (36)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тридцяти шести (36) місяців після доставки та приймання Товарів, якщо інше не зазначено в технічних специфікаціях.</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</si>
</sst>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9">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b/>
      <i/>
      <sz val="16"/>
      <color rgb="FFFF0000"/>
      <name val="Calibri"/>
      <family val="2"/>
      <scheme val="minor"/>
    </font>
    <font>
      <sz val="14"/>
      <color rgb="FF000000"/>
      <name val="Calibri"/>
      <family val="2"/>
      <scheme val="minor"/>
    </font>
    <font>
      <b/>
      <sz val="14"/>
      <name val="Calibri"/>
      <family val="2"/>
      <scheme val="minor"/>
    </font>
    <font>
      <sz val="14"/>
      <name val="Calibri"/>
      <family val="2"/>
      <scheme val="minor"/>
    </font>
    <font>
      <b/>
      <sz val="14"/>
      <color rgb="FF000000"/>
      <name val="Calibri"/>
      <family val="2"/>
      <scheme val="minor"/>
    </font>
    <font>
      <sz val="14"/>
      <color rgb="FFFF0000"/>
      <name val="Calibri"/>
      <family val="2"/>
      <scheme val="minor"/>
    </font>
    <font>
      <u/>
      <sz val="14"/>
      <color rgb="FF000000"/>
      <name val="Calibri"/>
      <family val="2"/>
      <scheme val="minor"/>
    </font>
    <font>
      <sz val="12"/>
      <color rgb="FF000000"/>
      <name val="Calibri"/>
      <family val="2"/>
      <scheme val="minor"/>
    </font>
    <font>
      <u/>
      <sz val="14"/>
      <name val="Calibri"/>
      <family val="2"/>
      <scheme val="minor"/>
    </font>
  </fonts>
  <fills count="6">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theme="4" tint="0.39997558519241921"/>
      </bottom>
      <diagonal/>
    </border>
  </borders>
  <cellStyleXfs count="8">
    <xf numFmtId="0" fontId="0" fillId="0" borderId="0"/>
    <xf numFmtId="164" fontId="8"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0" borderId="0"/>
    <xf numFmtId="0" fontId="3" fillId="0" borderId="0"/>
    <xf numFmtId="164" fontId="3" fillId="0" borderId="0" applyFont="0" applyFill="0" applyBorder="0" applyAlignment="0" applyProtection="0"/>
    <xf numFmtId="0" fontId="11" fillId="0" borderId="0" applyNumberFormat="0" applyFill="0" applyBorder="0" applyAlignment="0" applyProtection="0"/>
  </cellStyleXfs>
  <cellXfs count="78">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0" fillId="0" borderId="1" xfId="0" applyBorder="1"/>
    <xf numFmtId="0" fontId="0" fillId="0" borderId="0" xfId="0" applyAlignment="1">
      <alignment wrapText="1"/>
    </xf>
    <xf numFmtId="4" fontId="0" fillId="0" borderId="0" xfId="0" applyNumberFormat="1"/>
    <xf numFmtId="4" fontId="0" fillId="0" borderId="1" xfId="0" applyNumberFormat="1" applyBorder="1"/>
    <xf numFmtId="0" fontId="12" fillId="5" borderId="1" xfId="0" applyFont="1" applyFill="1" applyBorder="1" applyAlignment="1">
      <alignment horizontal="center" vertical="center"/>
    </xf>
    <xf numFmtId="4" fontId="14" fillId="0" borderId="0" xfId="0" applyNumberFormat="1" applyFont="1"/>
    <xf numFmtId="4" fontId="12" fillId="0" borderId="1" xfId="0" applyNumberFormat="1" applyFont="1" applyBorder="1"/>
    <xf numFmtId="0" fontId="10" fillId="3" borderId="5" xfId="0" applyFont="1" applyFill="1" applyBorder="1" applyAlignment="1">
      <alignment horizontal="centerContinuous" vertical="center" wrapText="1"/>
    </xf>
    <xf numFmtId="0" fontId="7" fillId="3" borderId="5" xfId="0" applyFont="1" applyFill="1" applyBorder="1" applyAlignment="1">
      <alignment horizontal="centerContinuous" vertical="center"/>
    </xf>
    <xf numFmtId="0" fontId="6" fillId="0" borderId="5" xfId="0" applyFont="1" applyBorder="1" applyAlignment="1">
      <alignment vertical="top"/>
    </xf>
    <xf numFmtId="0" fontId="9" fillId="2" borderId="6" xfId="0" applyFont="1" applyFill="1" applyBorder="1" applyAlignment="1">
      <alignment horizontal="center" vertical="center" wrapText="1"/>
    </xf>
    <xf numFmtId="0" fontId="10" fillId="3" borderId="12" xfId="0" applyFont="1" applyFill="1" applyBorder="1" applyAlignment="1">
      <alignment horizontal="centerContinuous" vertical="center" wrapText="1"/>
    </xf>
    <xf numFmtId="0" fontId="6" fillId="0" borderId="13" xfId="0" applyFont="1" applyBorder="1" applyAlignment="1">
      <alignment vertical="top"/>
    </xf>
    <xf numFmtId="2" fontId="15" fillId="2" borderId="17" xfId="1" applyNumberFormat="1" applyFont="1" applyFill="1" applyBorder="1" applyAlignment="1">
      <alignment horizontal="center" vertical="center"/>
    </xf>
    <xf numFmtId="0" fontId="6" fillId="0" borderId="18" xfId="0" applyFont="1" applyBorder="1" applyAlignment="1">
      <alignment vertical="top"/>
    </xf>
    <xf numFmtId="0" fontId="6" fillId="0" borderId="19" xfId="0" applyFont="1" applyBorder="1" applyAlignment="1">
      <alignment vertical="top"/>
    </xf>
    <xf numFmtId="0" fontId="17" fillId="4" borderId="1" xfId="0" applyFont="1" applyFill="1" applyBorder="1" applyAlignment="1">
      <alignment horizontal="center" vertical="center" wrapText="1"/>
    </xf>
    <xf numFmtId="0" fontId="13" fillId="3" borderId="1" xfId="0" applyFont="1" applyFill="1" applyBorder="1" applyAlignment="1">
      <alignment horizontal="left" vertical="top" wrapText="1"/>
    </xf>
    <xf numFmtId="2" fontId="16" fillId="3" borderId="1" xfId="1" applyNumberFormat="1" applyFont="1" applyFill="1" applyBorder="1" applyAlignment="1">
      <alignment horizontal="center" vertical="center"/>
    </xf>
    <xf numFmtId="0" fontId="9" fillId="2" borderId="1"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27" fillId="3" borderId="28" xfId="0" applyFont="1" applyFill="1" applyBorder="1" applyAlignment="1">
      <alignment horizontal="left" vertical="top" wrapText="1"/>
    </xf>
    <xf numFmtId="0" fontId="15" fillId="2" borderId="1" xfId="0" applyFont="1" applyFill="1" applyBorder="1" applyAlignment="1">
      <alignment horizontal="center" vertical="center" wrapText="1"/>
    </xf>
    <xf numFmtId="0" fontId="2" fillId="3" borderId="1" xfId="0" applyFont="1" applyFill="1" applyBorder="1" applyAlignment="1">
      <alignment horizontal="left" vertical="top" wrapText="1"/>
    </xf>
    <xf numFmtId="0" fontId="2" fillId="0" borderId="0" xfId="0" applyFont="1"/>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center" wrapText="1"/>
    </xf>
    <xf numFmtId="0" fontId="9" fillId="2" borderId="29" xfId="0" applyFont="1" applyFill="1" applyBorder="1" applyAlignment="1">
      <alignment horizontal="center" vertical="top" wrapText="1"/>
    </xf>
    <xf numFmtId="0" fontId="11" fillId="0" borderId="5" xfId="7" applyBorder="1" applyAlignment="1">
      <alignment horizontal="center" vertical="top" wrapText="1"/>
    </xf>
    <xf numFmtId="0" fontId="11" fillId="0" borderId="3" xfId="7" applyBorder="1" applyAlignment="1">
      <alignment horizontal="center" vertical="top"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6" fillId="0" borderId="8" xfId="0" applyFont="1" applyBorder="1" applyAlignment="1">
      <alignment horizontal="center" vertical="top"/>
    </xf>
    <xf numFmtId="0" fontId="6" fillId="0" borderId="15" xfId="0" applyFont="1" applyBorder="1" applyAlignment="1">
      <alignment horizontal="center" vertical="top"/>
    </xf>
    <xf numFmtId="39" fontId="15" fillId="2" borderId="16" xfId="1" applyNumberFormat="1" applyFont="1" applyFill="1" applyBorder="1" applyAlignment="1">
      <alignment horizontal="right" vertical="center"/>
    </xf>
    <xf numFmtId="39" fontId="15" fillId="2" borderId="3" xfId="1" applyNumberFormat="1" applyFont="1" applyFill="1" applyBorder="1" applyAlignment="1">
      <alignment horizontal="right" vertical="center"/>
    </xf>
    <xf numFmtId="39" fontId="15" fillId="2" borderId="4" xfId="1" applyNumberFormat="1" applyFont="1" applyFill="1" applyBorder="1" applyAlignment="1">
      <alignment horizontal="right" vertical="center"/>
    </xf>
    <xf numFmtId="0" fontId="19" fillId="3" borderId="1" xfId="5" applyFont="1" applyFill="1" applyBorder="1" applyAlignment="1">
      <alignment horizontal="center" vertical="center" wrapText="1"/>
    </xf>
    <xf numFmtId="0" fontId="19" fillId="3" borderId="21" xfId="5" applyFont="1" applyFill="1" applyBorder="1" applyAlignment="1">
      <alignment horizontal="center" vertical="center" wrapText="1"/>
    </xf>
    <xf numFmtId="0" fontId="19" fillId="3" borderId="1" xfId="5" applyFont="1" applyFill="1" applyBorder="1" applyAlignment="1">
      <alignment horizontal="center" vertical="center"/>
    </xf>
    <xf numFmtId="0" fontId="19" fillId="3" borderId="21" xfId="5" applyFont="1" applyFill="1" applyBorder="1" applyAlignment="1">
      <alignment horizontal="center" vertical="center"/>
    </xf>
    <xf numFmtId="0" fontId="23" fillId="0" borderId="16" xfId="5" applyFont="1" applyBorder="1" applyAlignment="1">
      <alignment horizontal="left" vertical="top" wrapText="1"/>
    </xf>
    <xf numFmtId="0" fontId="23" fillId="0" borderId="3" xfId="5" applyFont="1" applyBorder="1" applyAlignment="1">
      <alignment horizontal="left" vertical="top" wrapText="1"/>
    </xf>
    <xf numFmtId="0" fontId="21" fillId="0" borderId="3" xfId="5" applyFont="1" applyBorder="1" applyAlignment="1">
      <alignment horizontal="left" vertical="top" wrapText="1"/>
    </xf>
    <xf numFmtId="0" fontId="21" fillId="0" borderId="17" xfId="5" applyFont="1" applyBorder="1" applyAlignment="1">
      <alignment horizontal="left" vertical="top" wrapText="1"/>
    </xf>
    <xf numFmtId="0" fontId="15" fillId="2" borderId="14" xfId="5" applyFont="1" applyFill="1" applyBorder="1" applyAlignment="1">
      <alignment horizontal="right" vertical="top"/>
    </xf>
    <xf numFmtId="0" fontId="15" fillId="2" borderId="7" xfId="5" applyFont="1" applyFill="1" applyBorder="1" applyAlignment="1">
      <alignment horizontal="right" vertical="top"/>
    </xf>
    <xf numFmtId="0" fontId="15" fillId="2" borderId="20" xfId="5" applyFont="1" applyFill="1" applyBorder="1" applyAlignment="1">
      <alignment horizontal="right" vertical="top"/>
    </xf>
    <xf numFmtId="0" fontId="22" fillId="3" borderId="1" xfId="5" applyFont="1" applyFill="1" applyBorder="1" applyAlignment="1">
      <alignment horizontal="center" vertical="center" wrapText="1"/>
    </xf>
    <xf numFmtId="0" fontId="22" fillId="3" borderId="21" xfId="5" applyFont="1" applyFill="1" applyBorder="1" applyAlignment="1">
      <alignment horizontal="center" vertical="center" wrapText="1"/>
    </xf>
    <xf numFmtId="0" fontId="12" fillId="3" borderId="2" xfId="0" applyFont="1" applyFill="1" applyBorder="1" applyAlignment="1">
      <alignment horizontal="center" vertical="center"/>
    </xf>
    <xf numFmtId="0" fontId="12" fillId="3" borderId="17" xfId="0" applyFont="1" applyFill="1" applyBorder="1" applyAlignment="1">
      <alignment horizontal="center" vertical="center"/>
    </xf>
    <xf numFmtId="0" fontId="19" fillId="3" borderId="26" xfId="5" applyFont="1" applyFill="1" applyBorder="1" applyAlignment="1">
      <alignment horizontal="center" vertical="center" wrapText="1"/>
    </xf>
    <xf numFmtId="0" fontId="19" fillId="3" borderId="27" xfId="5" applyFont="1" applyFill="1" applyBorder="1" applyAlignment="1">
      <alignment horizontal="center" vertical="center"/>
    </xf>
    <xf numFmtId="0" fontId="19" fillId="3" borderId="18" xfId="5" applyFont="1" applyFill="1" applyBorder="1" applyAlignment="1">
      <alignment horizontal="right" vertical="center" wrapText="1"/>
    </xf>
    <xf numFmtId="0" fontId="19" fillId="3" borderId="0" xfId="5" applyFont="1" applyFill="1" applyAlignment="1">
      <alignment horizontal="right" vertical="center" wrapText="1"/>
    </xf>
    <xf numFmtId="0" fontId="19" fillId="3" borderId="18" xfId="5" applyFont="1" applyFill="1" applyBorder="1" applyAlignment="1">
      <alignment horizontal="right" vertical="center"/>
    </xf>
    <xf numFmtId="0" fontId="19" fillId="3" borderId="0" xfId="5" applyFont="1" applyFill="1" applyAlignment="1">
      <alignment horizontal="right" vertical="center"/>
    </xf>
    <xf numFmtId="0" fontId="19" fillId="3" borderId="12" xfId="5" applyFont="1" applyFill="1" applyBorder="1" applyAlignment="1">
      <alignment horizontal="right" vertical="center" wrapText="1"/>
    </xf>
    <xf numFmtId="0" fontId="19" fillId="3" borderId="5" xfId="5" applyFont="1" applyFill="1" applyBorder="1" applyAlignment="1">
      <alignment horizontal="right" vertical="center" wrapText="1"/>
    </xf>
    <xf numFmtId="0" fontId="20" fillId="0" borderId="22" xfId="5" applyFont="1" applyBorder="1" applyAlignment="1">
      <alignment horizontal="left" vertical="center" wrapText="1"/>
    </xf>
    <xf numFmtId="0" fontId="20" fillId="0" borderId="25" xfId="5" applyFont="1" applyBorder="1" applyAlignment="1">
      <alignment horizontal="left" vertical="center" wrapText="1"/>
    </xf>
    <xf numFmtId="0" fontId="20" fillId="0" borderId="23" xfId="5" applyFont="1" applyBorder="1" applyAlignment="1">
      <alignment horizontal="left" vertical="center" wrapText="1"/>
    </xf>
    <xf numFmtId="0" fontId="20" fillId="0" borderId="24" xfId="5" applyFont="1" applyBorder="1" applyAlignment="1">
      <alignment horizontal="left" vertical="center" wrapText="1"/>
    </xf>
    <xf numFmtId="0" fontId="19" fillId="3" borderId="9" xfId="5" applyFont="1" applyFill="1" applyBorder="1" applyAlignment="1">
      <alignment horizontal="right" vertical="center" wrapText="1"/>
    </xf>
    <xf numFmtId="0" fontId="19" fillId="3" borderId="10" xfId="5" applyFont="1" applyFill="1" applyBorder="1" applyAlignment="1">
      <alignment horizontal="right" vertical="center" wrapText="1"/>
    </xf>
    <xf numFmtId="0" fontId="22" fillId="3" borderId="18" xfId="5" applyFont="1" applyFill="1" applyBorder="1" applyAlignment="1">
      <alignment horizontal="right" vertical="center" wrapText="1"/>
    </xf>
    <xf numFmtId="0" fontId="22" fillId="3" borderId="0" xfId="5" applyFont="1" applyFill="1" applyAlignment="1">
      <alignment horizontal="right" vertical="center" wrapText="1"/>
    </xf>
    <xf numFmtId="0" fontId="2"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8">
    <cellStyle name="Comma" xfId="1" builtinId="3"/>
    <cellStyle name="Comma 2" xfId="6" xr:uid="{F64FDDF6-3F70-43FA-833B-146C5EDDB1AB}"/>
    <cellStyle name="Hyperlink" xfId="7" builtinId="8"/>
    <cellStyle name="Hyperlink 2" xfId="2" xr:uid="{00000000-0005-0000-0000-000000000000}"/>
    <cellStyle name="Normal" xfId="0" builtinId="0"/>
    <cellStyle name="Normal 2" xfId="4" xr:uid="{6E72F082-D191-4B8F-A7F2-5B4BF619607D}"/>
    <cellStyle name="Normal 3" xfId="5" xr:uid="{752B3E9D-E024-4419-AD22-3183366377BC}"/>
    <cellStyle name="Гіперпосилання 2" xfId="3" xr:uid="{00000000-0005-0000-0000-000002000000}"/>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9</xdr:col>
      <xdr:colOff>0</xdr:colOff>
      <xdr:row>110</xdr:row>
      <xdr:rowOff>0</xdr:rowOff>
    </xdr:from>
    <xdr:ext cx="304800" cy="295868"/>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110</xdr:row>
      <xdr:rowOff>0</xdr:rowOff>
    </xdr:from>
    <xdr:ext cx="304800" cy="295868"/>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110</xdr:row>
      <xdr:rowOff>0</xdr:rowOff>
    </xdr:from>
    <xdr:ext cx="304800" cy="295868"/>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110</xdr:row>
      <xdr:rowOff>0</xdr:rowOff>
    </xdr:from>
    <xdr:ext cx="304800" cy="295868"/>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110</xdr:row>
      <xdr:rowOff>0</xdr:rowOff>
    </xdr:from>
    <xdr:ext cx="304800" cy="295868"/>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110</xdr:row>
      <xdr:rowOff>0</xdr:rowOff>
    </xdr:from>
    <xdr:ext cx="304800" cy="295868"/>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110</xdr:row>
      <xdr:rowOff>0</xdr:rowOff>
    </xdr:from>
    <xdr:ext cx="304800" cy="295868"/>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110</xdr:row>
      <xdr:rowOff>0</xdr:rowOff>
    </xdr:from>
    <xdr:ext cx="304800" cy="295868"/>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110</xdr:row>
      <xdr:rowOff>0</xdr:rowOff>
    </xdr:from>
    <xdr:ext cx="304800" cy="295868"/>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110</xdr:row>
      <xdr:rowOff>0</xdr:rowOff>
    </xdr:from>
    <xdr:ext cx="304800" cy="295868"/>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110</xdr:row>
      <xdr:rowOff>0</xdr:rowOff>
    </xdr:from>
    <xdr:ext cx="304800" cy="295868"/>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110</xdr:row>
      <xdr:rowOff>0</xdr:rowOff>
    </xdr:from>
    <xdr:ext cx="304800" cy="295868"/>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110</xdr:row>
      <xdr:rowOff>0</xdr:rowOff>
    </xdr:from>
    <xdr:ext cx="304800" cy="295868"/>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eh-avto.net/ua/p2681911453-stapel-dlya-rihtovki.html?source=merchant_center&amp;gad_source=1&amp;gad_campaignid=22247399715&amp;gbraid=0AAAAA-yALtX-N_U2B9Hxs37I5-k_8eeu4&amp;gclid=Cj0KCQiAp-zLBhDkARIsABcYc6uCwyNjFECCenAM8ys4Cq-ZbLyTL9yvnnXNWif4swmMvDtFhgOm7fkaAghzEALw_wcB" TargetMode="External"/><Relationship Id="rId13" Type="http://schemas.openxmlformats.org/officeDocument/2006/relationships/hyperlink" Target="https://paton.ua/ru/zasobi-indivdualnogo-zaxistu/svarochnye-kragi/perchatki-zaschitnye-zamshevye-krasnye-haisser-usilennye/" TargetMode="External"/><Relationship Id="rId3" Type="http://schemas.openxmlformats.org/officeDocument/2006/relationships/hyperlink" Target="https://dobrodiy.shop/p1927724183-stend-dlya-testirovaniya.html?source=merchant_center&amp;gad_source=1&amp;gad_campaignid=15104592202&amp;gbraid=0AAAAAoJ8ZoSGZ2x46Mbxghwoy13yrM9ZQ&amp;gclid=CjwKCAiAwqHIBhAEEiwAx9cTeZB5CMrJFyibaKk4XQBsihaClX-S2TkzDZjqvBbk3sT8U0crsE8QQBoCdI8QAvD_BwE" TargetMode="External"/><Relationship Id="rId7" Type="http://schemas.openxmlformats.org/officeDocument/2006/relationships/hyperlink" Target="https://toptul-ukraine.com.ua/ua/instrument-toptul/telejki-instrument-lojementi-verstak/telejki-s-instrumentom-toptul/toptul-ge-26117" TargetMode="External"/><Relationship Id="rId12" Type="http://schemas.openxmlformats.org/officeDocument/2006/relationships/hyperlink" Target="https://pz.ua/gaz-obrobka/baloni/uglekislota-40l-pereos.html?gclid=CjwKCAiA_dDIBhB6EiwAvzc1cMvfaq-b5akFuJ6P7tHxJdTuVAqM8ApOWNsxTra0dr6bn3yjNetnjBoCTVcQAvD_BwE" TargetMode="External"/><Relationship Id="rId2" Type="http://schemas.openxmlformats.org/officeDocument/2006/relationships/hyperlink" Target="https://g-bright.ua/ru/lc810-220v/?gad_source=1&amp;gad_campaignid=23149809009&amp;gbraid=0AAAAAC0iAgvlAZfC3Jg-p5oVJSC-vKPAa&amp;gclid=Cj0KCQjwgpzIBhCOARIsABZm7vGHLv-qJ1FBomJ5kbSX0VRkov449NGcpXu5qREjmdTKE56wx2UM5skaAtIgEALw_wcB" TargetMode="External"/><Relationship Id="rId1" Type="http://schemas.openxmlformats.org/officeDocument/2006/relationships/hyperlink" Target="https://magazininstrumenta.com.ua/ua/kran-garazhnyy-gidravlicheskiy-skladnoy-2t-sigma-6127021/" TargetMode="External"/><Relationship Id="rId6" Type="http://schemas.openxmlformats.org/officeDocument/2006/relationships/hyperlink" Target="https://toptuls.com.ua/ua/p1941298068-nabor-kleschej-dlya.html?source=merchant_center&amp;gad_source=1&amp;gad_campaignid=21658829648&amp;gbraid=0AAAAA-F1qDeJZ41gJZDv2emtEgHb0Gl4Y&amp;gclid=Cj0KCQjw9obIBhCAARIsAGHm1mSOAydTy1Xha3AvT8fUZgNk4V8tDxITJo4_Ws8_yKJcmvjJbiQpWQMaAgUUEALw_wcB" TargetMode="External"/><Relationship Id="rId11" Type="http://schemas.openxmlformats.org/officeDocument/2006/relationships/hyperlink" Target="https://paton.ua/ru/aksessuary/pedali-i-pulty-dlya-svarochnogo-apparata/" TargetMode="External"/><Relationship Id="rId5" Type="http://schemas.openxmlformats.org/officeDocument/2006/relationships/hyperlink" Target="https://magazininstrumenta.com.ua/ua/podstavky-pod-avtomobyl-2sht.-3t-288-425mm-torin-t43001/" TargetMode="External"/><Relationship Id="rId15" Type="http://schemas.openxmlformats.org/officeDocument/2006/relationships/drawing" Target="../drawings/drawing1.xml"/><Relationship Id="rId10" Type="http://schemas.openxmlformats.org/officeDocument/2006/relationships/hyperlink" Target="https://paton.ua/ru/svarochnoe-oborudovanie/svarochnye-invertory-mma/zvaryuvalniy-aparat-paton-pro-250/" TargetMode="External"/><Relationship Id="rId4" Type="http://schemas.openxmlformats.org/officeDocument/2006/relationships/hyperlink" Target="https://grandinstrument.ua/ua/tel05004s/?gad_company=grandinstrument&amp;gad_source=1&amp;gad_campaignid=16636113096&amp;gbraid=0AAAAADJNFbaMxR9ASx8_ubCBDjB41KNsn&amp;gclid=CjwKCAiAwqHIBhAEEiwAx9cTeQCbt5oFbt8j5tP7x9_24h0KmppdcMNKQ0Lq7MWjk2lOY_k3GwE-_RoCk3IQAvD_BwE" TargetMode="External"/><Relationship Id="rId9" Type="http://schemas.openxmlformats.org/officeDocument/2006/relationships/hyperlink" Target="https://sanmei-ua.com/shop/freon-r134a-12-kg-sinoloong-mnogorazovyj-ballon/"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27"/>
  <sheetViews>
    <sheetView tabSelected="1" zoomScale="70" zoomScaleNormal="70" zoomScaleSheetLayoutView="85" zoomScalePageLayoutView="55" workbookViewId="0">
      <selection activeCell="D4" sqref="D4"/>
    </sheetView>
  </sheetViews>
  <sheetFormatPr defaultColWidth="9.140625" defaultRowHeight="12.75"/>
  <cols>
    <col min="1" max="2" width="5.7109375" style="2" customWidth="1"/>
    <col min="3" max="3" width="60.7109375" style="3" customWidth="1"/>
    <col min="4" max="4" width="64" style="3" customWidth="1"/>
    <col min="5" max="5" width="13.85546875" style="3" customWidth="1"/>
    <col min="6" max="6" width="13.85546875" style="4" customWidth="1"/>
    <col min="7" max="7" width="33.42578125" style="4" customWidth="1"/>
    <col min="8" max="8" width="37.7109375" style="2" customWidth="1"/>
    <col min="9" max="9" width="60.7109375" style="2" customWidth="1"/>
    <col min="10" max="11" width="21.28515625" style="2" customWidth="1"/>
    <col min="12" max="16384" width="9.140625" style="2"/>
  </cols>
  <sheetData>
    <row r="1" spans="1:11" ht="63.75" customHeight="1">
      <c r="A1" s="36" t="s">
        <v>57</v>
      </c>
      <c r="B1" s="37"/>
      <c r="C1" s="37"/>
      <c r="D1" s="37"/>
      <c r="E1" s="37"/>
      <c r="F1" s="37"/>
      <c r="G1" s="37"/>
      <c r="H1" s="37"/>
      <c r="I1" s="37"/>
      <c r="J1" s="37"/>
      <c r="K1" s="38"/>
    </row>
    <row r="2" spans="1:11" ht="7.5" customHeight="1">
      <c r="A2" s="16"/>
      <c r="B2" s="12"/>
      <c r="C2" s="13"/>
      <c r="D2" s="12"/>
      <c r="E2" s="12"/>
      <c r="F2" s="13"/>
      <c r="G2" s="13"/>
      <c r="H2" s="13"/>
      <c r="I2" s="13"/>
      <c r="J2" s="14"/>
      <c r="K2" s="17"/>
    </row>
    <row r="3" spans="1:11" s="1" customFormat="1" ht="120.6" customHeight="1">
      <c r="A3" s="24" t="s">
        <v>0</v>
      </c>
      <c r="B3" s="24" t="s">
        <v>1</v>
      </c>
      <c r="C3" s="15" t="s">
        <v>2</v>
      </c>
      <c r="D3" s="15" t="s">
        <v>3</v>
      </c>
      <c r="E3" s="15" t="s">
        <v>58</v>
      </c>
      <c r="F3" s="15" t="s">
        <v>4</v>
      </c>
      <c r="G3" s="33" t="s">
        <v>274</v>
      </c>
      <c r="H3" s="15" t="s">
        <v>5</v>
      </c>
      <c r="I3" s="15" t="s">
        <v>6</v>
      </c>
      <c r="J3" s="27" t="s">
        <v>7</v>
      </c>
      <c r="K3" s="27" t="s">
        <v>8</v>
      </c>
    </row>
    <row r="4" spans="1:11" ht="204.75">
      <c r="A4" s="21">
        <v>1</v>
      </c>
      <c r="B4" s="21">
        <v>1</v>
      </c>
      <c r="C4" s="26" t="s">
        <v>60</v>
      </c>
      <c r="D4" s="26" t="s">
        <v>61</v>
      </c>
      <c r="E4" s="25" t="s">
        <v>62</v>
      </c>
      <c r="F4" s="21">
        <v>1</v>
      </c>
      <c r="G4" s="34" t="s">
        <v>275</v>
      </c>
      <c r="H4" s="22"/>
      <c r="I4" s="28"/>
      <c r="J4" s="23">
        <v>0</v>
      </c>
      <c r="K4" s="23">
        <f>F4*J4</f>
        <v>0</v>
      </c>
    </row>
    <row r="5" spans="1:11" ht="157.5">
      <c r="A5" s="21">
        <v>1</v>
      </c>
      <c r="B5" s="21">
        <f>B4+1</f>
        <v>2</v>
      </c>
      <c r="C5" s="26" t="s">
        <v>63</v>
      </c>
      <c r="D5" s="26" t="s">
        <v>64</v>
      </c>
      <c r="E5" s="25" t="s">
        <v>62</v>
      </c>
      <c r="F5" s="21">
        <v>5</v>
      </c>
      <c r="G5" s="35" t="s">
        <v>275</v>
      </c>
      <c r="H5" s="22"/>
      <c r="I5" s="28"/>
      <c r="J5" s="23">
        <v>0</v>
      </c>
      <c r="K5" s="23">
        <f t="shared" ref="K5:K68" si="0">F5*J5</f>
        <v>0</v>
      </c>
    </row>
    <row r="6" spans="1:11" ht="189">
      <c r="A6" s="21">
        <v>1</v>
      </c>
      <c r="B6" s="21">
        <f t="shared" ref="B6:B72" si="1">B5+1</f>
        <v>3</v>
      </c>
      <c r="C6" s="26" t="s">
        <v>65</v>
      </c>
      <c r="D6" s="26" t="s">
        <v>66</v>
      </c>
      <c r="E6" s="25" t="s">
        <v>62</v>
      </c>
      <c r="F6" s="21">
        <v>2</v>
      </c>
      <c r="G6" s="35" t="s">
        <v>276</v>
      </c>
      <c r="H6" s="22"/>
      <c r="I6" s="28"/>
      <c r="J6" s="23">
        <v>0</v>
      </c>
      <c r="K6" s="23">
        <f t="shared" si="0"/>
        <v>0</v>
      </c>
    </row>
    <row r="7" spans="1:11" ht="141.75">
      <c r="A7" s="21">
        <v>1</v>
      </c>
      <c r="B7" s="21">
        <f t="shared" si="1"/>
        <v>4</v>
      </c>
      <c r="C7" s="26" t="s">
        <v>67</v>
      </c>
      <c r="D7" s="26" t="s">
        <v>68</v>
      </c>
      <c r="E7" s="25" t="s">
        <v>62</v>
      </c>
      <c r="F7" s="21">
        <v>2</v>
      </c>
      <c r="G7" s="35" t="s">
        <v>277</v>
      </c>
      <c r="H7" s="22"/>
      <c r="I7" s="28"/>
      <c r="J7" s="23">
        <v>0</v>
      </c>
      <c r="K7" s="23">
        <f t="shared" si="0"/>
        <v>0</v>
      </c>
    </row>
    <row r="8" spans="1:11" ht="236.25">
      <c r="A8" s="21">
        <v>1</v>
      </c>
      <c r="B8" s="21">
        <f t="shared" si="1"/>
        <v>5</v>
      </c>
      <c r="C8" s="26" t="s">
        <v>69</v>
      </c>
      <c r="D8" s="26" t="s">
        <v>70</v>
      </c>
      <c r="E8" s="25" t="s">
        <v>62</v>
      </c>
      <c r="F8" s="21">
        <v>2</v>
      </c>
      <c r="G8" s="35" t="s">
        <v>278</v>
      </c>
      <c r="H8" s="22"/>
      <c r="I8" s="28"/>
      <c r="J8" s="23">
        <v>0</v>
      </c>
      <c r="K8" s="23">
        <f t="shared" si="0"/>
        <v>0</v>
      </c>
    </row>
    <row r="9" spans="1:11" ht="173.25">
      <c r="A9" s="21">
        <v>1</v>
      </c>
      <c r="B9" s="21">
        <f t="shared" si="1"/>
        <v>6</v>
      </c>
      <c r="C9" s="26" t="s">
        <v>71</v>
      </c>
      <c r="D9" s="26" t="s">
        <v>72</v>
      </c>
      <c r="E9" s="25" t="s">
        <v>62</v>
      </c>
      <c r="F9" s="21">
        <v>2</v>
      </c>
      <c r="G9" s="35" t="s">
        <v>279</v>
      </c>
      <c r="H9" s="22"/>
      <c r="I9" s="28"/>
      <c r="J9" s="23">
        <v>0</v>
      </c>
      <c r="K9" s="23">
        <f t="shared" si="0"/>
        <v>0</v>
      </c>
    </row>
    <row r="10" spans="1:11" ht="204.75">
      <c r="A10" s="21">
        <v>1</v>
      </c>
      <c r="B10" s="21">
        <f t="shared" si="1"/>
        <v>7</v>
      </c>
      <c r="C10" s="26" t="s">
        <v>73</v>
      </c>
      <c r="D10" s="26" t="s">
        <v>74</v>
      </c>
      <c r="E10" s="25" t="s">
        <v>62</v>
      </c>
      <c r="F10" s="21">
        <v>2</v>
      </c>
      <c r="G10" s="35" t="s">
        <v>280</v>
      </c>
      <c r="H10" s="22"/>
      <c r="I10" s="28"/>
      <c r="J10" s="23">
        <v>0</v>
      </c>
      <c r="K10" s="23">
        <f t="shared" si="0"/>
        <v>0</v>
      </c>
    </row>
    <row r="11" spans="1:11" ht="204.75">
      <c r="A11" s="21">
        <v>1</v>
      </c>
      <c r="B11" s="21">
        <f t="shared" si="1"/>
        <v>8</v>
      </c>
      <c r="C11" s="26" t="s">
        <v>75</v>
      </c>
      <c r="D11" s="26" t="s">
        <v>76</v>
      </c>
      <c r="E11" s="25" t="s">
        <v>62</v>
      </c>
      <c r="F11" s="21">
        <v>2</v>
      </c>
      <c r="G11" s="35" t="s">
        <v>281</v>
      </c>
      <c r="H11" s="22"/>
      <c r="I11" s="28"/>
      <c r="J11" s="23">
        <v>0</v>
      </c>
      <c r="K11" s="23">
        <f t="shared" si="0"/>
        <v>0</v>
      </c>
    </row>
    <row r="12" spans="1:11" ht="157.5">
      <c r="A12" s="21">
        <v>1</v>
      </c>
      <c r="B12" s="21">
        <f t="shared" si="1"/>
        <v>9</v>
      </c>
      <c r="C12" s="26" t="s">
        <v>77</v>
      </c>
      <c r="D12" s="26" t="s">
        <v>78</v>
      </c>
      <c r="E12" s="25" t="s">
        <v>62</v>
      </c>
      <c r="F12" s="21">
        <v>2</v>
      </c>
      <c r="G12" s="35" t="s">
        <v>282</v>
      </c>
      <c r="H12" s="22"/>
      <c r="I12" s="28"/>
      <c r="J12" s="23">
        <v>0</v>
      </c>
      <c r="K12" s="23">
        <f t="shared" si="0"/>
        <v>0</v>
      </c>
    </row>
    <row r="13" spans="1:11" ht="220.5">
      <c r="A13" s="21">
        <v>1</v>
      </c>
      <c r="B13" s="21">
        <f t="shared" si="1"/>
        <v>10</v>
      </c>
      <c r="C13" s="26" t="s">
        <v>79</v>
      </c>
      <c r="D13" s="26" t="s">
        <v>80</v>
      </c>
      <c r="E13" s="25" t="s">
        <v>62</v>
      </c>
      <c r="F13" s="21">
        <v>2</v>
      </c>
      <c r="G13" s="35" t="s">
        <v>283</v>
      </c>
      <c r="H13" s="22"/>
      <c r="I13" s="28"/>
      <c r="J13" s="23">
        <v>0</v>
      </c>
      <c r="K13" s="23">
        <f t="shared" si="0"/>
        <v>0</v>
      </c>
    </row>
    <row r="14" spans="1:11" ht="157.5">
      <c r="A14" s="21">
        <v>1</v>
      </c>
      <c r="B14" s="21">
        <f t="shared" si="1"/>
        <v>11</v>
      </c>
      <c r="C14" s="26" t="s">
        <v>81</v>
      </c>
      <c r="D14" s="26" t="s">
        <v>82</v>
      </c>
      <c r="E14" s="25" t="s">
        <v>62</v>
      </c>
      <c r="F14" s="21">
        <v>2</v>
      </c>
      <c r="G14" s="35" t="s">
        <v>284</v>
      </c>
      <c r="H14" s="22"/>
      <c r="I14" s="28"/>
      <c r="J14" s="23">
        <v>0</v>
      </c>
      <c r="K14" s="23">
        <f t="shared" si="0"/>
        <v>0</v>
      </c>
    </row>
    <row r="15" spans="1:11" ht="220.5">
      <c r="A15" s="21">
        <v>1</v>
      </c>
      <c r="B15" s="21">
        <f t="shared" si="1"/>
        <v>12</v>
      </c>
      <c r="C15" s="26" t="s">
        <v>83</v>
      </c>
      <c r="D15" s="26" t="s">
        <v>84</v>
      </c>
      <c r="E15" s="25" t="s">
        <v>62</v>
      </c>
      <c r="F15" s="21">
        <v>1</v>
      </c>
      <c r="G15" s="35" t="s">
        <v>285</v>
      </c>
      <c r="H15" s="22"/>
      <c r="I15" s="28"/>
      <c r="J15" s="23">
        <v>0</v>
      </c>
      <c r="K15" s="23">
        <f t="shared" si="0"/>
        <v>0</v>
      </c>
    </row>
    <row r="16" spans="1:11" ht="346.5">
      <c r="A16" s="21">
        <v>1</v>
      </c>
      <c r="B16" s="21">
        <f t="shared" si="1"/>
        <v>13</v>
      </c>
      <c r="C16" s="26" t="s">
        <v>85</v>
      </c>
      <c r="D16" s="26" t="s">
        <v>86</v>
      </c>
      <c r="E16" s="25" t="s">
        <v>62</v>
      </c>
      <c r="F16" s="21">
        <v>1</v>
      </c>
      <c r="G16" s="35" t="s">
        <v>286</v>
      </c>
      <c r="H16" s="22"/>
      <c r="I16" s="28"/>
      <c r="J16" s="23">
        <v>0</v>
      </c>
      <c r="K16" s="23">
        <f t="shared" si="0"/>
        <v>0</v>
      </c>
    </row>
    <row r="17" spans="1:11" ht="189">
      <c r="A17" s="21">
        <v>1</v>
      </c>
      <c r="B17" s="21">
        <f t="shared" si="1"/>
        <v>14</v>
      </c>
      <c r="C17" s="26" t="s">
        <v>87</v>
      </c>
      <c r="D17" s="26" t="s">
        <v>88</v>
      </c>
      <c r="E17" s="25" t="s">
        <v>62</v>
      </c>
      <c r="F17" s="21">
        <v>1</v>
      </c>
      <c r="G17" s="35" t="s">
        <v>287</v>
      </c>
      <c r="H17" s="22"/>
      <c r="I17" s="28"/>
      <c r="J17" s="23">
        <v>0</v>
      </c>
      <c r="K17" s="23">
        <f t="shared" si="0"/>
        <v>0</v>
      </c>
    </row>
    <row r="18" spans="1:11" ht="299.25">
      <c r="A18" s="21">
        <v>1</v>
      </c>
      <c r="B18" s="21">
        <f t="shared" si="1"/>
        <v>15</v>
      </c>
      <c r="C18" s="26" t="s">
        <v>89</v>
      </c>
      <c r="D18" s="26" t="s">
        <v>90</v>
      </c>
      <c r="E18" s="25" t="s">
        <v>62</v>
      </c>
      <c r="F18" s="21">
        <v>1</v>
      </c>
      <c r="G18" s="35" t="s">
        <v>288</v>
      </c>
      <c r="H18" s="22"/>
      <c r="I18" s="28"/>
      <c r="J18" s="23">
        <v>0</v>
      </c>
      <c r="K18" s="23">
        <f t="shared" si="0"/>
        <v>0</v>
      </c>
    </row>
    <row r="19" spans="1:11" ht="252">
      <c r="A19" s="21">
        <v>1</v>
      </c>
      <c r="B19" s="21">
        <f t="shared" si="1"/>
        <v>16</v>
      </c>
      <c r="C19" s="26" t="s">
        <v>91</v>
      </c>
      <c r="D19" s="26" t="s">
        <v>92</v>
      </c>
      <c r="E19" s="25" t="s">
        <v>62</v>
      </c>
      <c r="F19" s="21">
        <v>8</v>
      </c>
      <c r="G19" s="35" t="s">
        <v>289</v>
      </c>
      <c r="H19" s="22"/>
      <c r="I19" s="28"/>
      <c r="J19" s="23">
        <v>0</v>
      </c>
      <c r="K19" s="23">
        <f t="shared" si="0"/>
        <v>0</v>
      </c>
    </row>
    <row r="20" spans="1:11" ht="204.75">
      <c r="A20" s="21">
        <v>1</v>
      </c>
      <c r="B20" s="21">
        <f t="shared" si="1"/>
        <v>17</v>
      </c>
      <c r="C20" s="26" t="s">
        <v>93</v>
      </c>
      <c r="D20" s="26" t="s">
        <v>94</v>
      </c>
      <c r="E20" s="25" t="s">
        <v>62</v>
      </c>
      <c r="F20" s="21">
        <v>1</v>
      </c>
      <c r="G20" s="35" t="s">
        <v>290</v>
      </c>
      <c r="H20" s="22"/>
      <c r="I20" s="28"/>
      <c r="J20" s="23">
        <v>0</v>
      </c>
      <c r="K20" s="23">
        <f t="shared" si="0"/>
        <v>0</v>
      </c>
    </row>
    <row r="21" spans="1:11" ht="220.5">
      <c r="A21" s="21">
        <v>1</v>
      </c>
      <c r="B21" s="21">
        <f t="shared" si="1"/>
        <v>18</v>
      </c>
      <c r="C21" s="26" t="s">
        <v>95</v>
      </c>
      <c r="D21" s="26" t="s">
        <v>96</v>
      </c>
      <c r="E21" s="25" t="s">
        <v>62</v>
      </c>
      <c r="F21" s="21">
        <v>1</v>
      </c>
      <c r="G21" s="35" t="s">
        <v>291</v>
      </c>
      <c r="H21" s="22"/>
      <c r="I21" s="28"/>
      <c r="J21" s="23">
        <v>0</v>
      </c>
      <c r="K21" s="23">
        <f t="shared" si="0"/>
        <v>0</v>
      </c>
    </row>
    <row r="22" spans="1:11" ht="330.75">
      <c r="A22" s="21">
        <v>1</v>
      </c>
      <c r="B22" s="21">
        <f t="shared" si="1"/>
        <v>19</v>
      </c>
      <c r="C22" s="26" t="s">
        <v>97</v>
      </c>
      <c r="D22" s="26" t="s">
        <v>98</v>
      </c>
      <c r="E22" s="25" t="s">
        <v>62</v>
      </c>
      <c r="F22" s="21">
        <v>1</v>
      </c>
      <c r="G22" s="35" t="s">
        <v>292</v>
      </c>
      <c r="H22" s="22"/>
      <c r="I22" s="28"/>
      <c r="J22" s="23">
        <v>0</v>
      </c>
      <c r="K22" s="23">
        <f t="shared" si="0"/>
        <v>0</v>
      </c>
    </row>
    <row r="23" spans="1:11" ht="204.75">
      <c r="A23" s="21">
        <v>1</v>
      </c>
      <c r="B23" s="21">
        <f t="shared" si="1"/>
        <v>20</v>
      </c>
      <c r="C23" s="26" t="s">
        <v>99</v>
      </c>
      <c r="D23" s="26" t="s">
        <v>100</v>
      </c>
      <c r="E23" s="25" t="s">
        <v>62</v>
      </c>
      <c r="F23" s="21">
        <v>1</v>
      </c>
      <c r="G23" s="35" t="s">
        <v>293</v>
      </c>
      <c r="H23" s="22"/>
      <c r="I23" s="28"/>
      <c r="J23" s="23">
        <v>0</v>
      </c>
      <c r="K23" s="23">
        <f t="shared" si="0"/>
        <v>0</v>
      </c>
    </row>
    <row r="24" spans="1:11" ht="141.75">
      <c r="A24" s="21">
        <v>1</v>
      </c>
      <c r="B24" s="21">
        <f t="shared" si="1"/>
        <v>21</v>
      </c>
      <c r="C24" s="26" t="s">
        <v>101</v>
      </c>
      <c r="D24" s="26" t="s">
        <v>102</v>
      </c>
      <c r="E24" s="25" t="s">
        <v>62</v>
      </c>
      <c r="F24" s="21">
        <v>2</v>
      </c>
      <c r="G24" s="35" t="s">
        <v>294</v>
      </c>
      <c r="H24" s="22"/>
      <c r="I24" s="28"/>
      <c r="J24" s="23">
        <v>0</v>
      </c>
      <c r="K24" s="23">
        <f t="shared" si="0"/>
        <v>0</v>
      </c>
    </row>
    <row r="25" spans="1:11" ht="378">
      <c r="A25" s="21">
        <v>1</v>
      </c>
      <c r="B25" s="21">
        <f t="shared" si="1"/>
        <v>22</v>
      </c>
      <c r="C25" s="26" t="s">
        <v>103</v>
      </c>
      <c r="D25" s="26" t="s">
        <v>104</v>
      </c>
      <c r="E25" s="25" t="s">
        <v>62</v>
      </c>
      <c r="F25" s="21">
        <v>2</v>
      </c>
      <c r="G25" s="35" t="s">
        <v>295</v>
      </c>
      <c r="H25" s="22"/>
      <c r="I25" s="28"/>
      <c r="J25" s="23">
        <v>0</v>
      </c>
      <c r="K25" s="23">
        <f t="shared" si="0"/>
        <v>0</v>
      </c>
    </row>
    <row r="26" spans="1:11" ht="141.75">
      <c r="A26" s="21">
        <v>1</v>
      </c>
      <c r="B26" s="21">
        <f t="shared" si="1"/>
        <v>23</v>
      </c>
      <c r="C26" s="26" t="s">
        <v>105</v>
      </c>
      <c r="D26" s="26" t="s">
        <v>106</v>
      </c>
      <c r="E26" s="25" t="s">
        <v>62</v>
      </c>
      <c r="F26" s="21">
        <v>2</v>
      </c>
      <c r="G26" s="35" t="s">
        <v>296</v>
      </c>
      <c r="H26" s="22"/>
      <c r="I26" s="28"/>
      <c r="J26" s="23">
        <v>0</v>
      </c>
      <c r="K26" s="23">
        <f t="shared" si="0"/>
        <v>0</v>
      </c>
    </row>
    <row r="27" spans="1:11" ht="141.75">
      <c r="A27" s="21">
        <v>1</v>
      </c>
      <c r="B27" s="21">
        <f t="shared" si="1"/>
        <v>24</v>
      </c>
      <c r="C27" s="26" t="s">
        <v>107</v>
      </c>
      <c r="D27" s="26" t="s">
        <v>108</v>
      </c>
      <c r="E27" s="25" t="s">
        <v>62</v>
      </c>
      <c r="F27" s="21">
        <v>2</v>
      </c>
      <c r="G27" s="35" t="s">
        <v>297</v>
      </c>
      <c r="H27" s="22"/>
      <c r="I27" s="28"/>
      <c r="J27" s="23">
        <v>0</v>
      </c>
      <c r="K27" s="23">
        <f t="shared" si="0"/>
        <v>0</v>
      </c>
    </row>
    <row r="28" spans="1:11" ht="220.5">
      <c r="A28" s="21">
        <v>1</v>
      </c>
      <c r="B28" s="21">
        <f t="shared" si="1"/>
        <v>25</v>
      </c>
      <c r="C28" s="26" t="s">
        <v>109</v>
      </c>
      <c r="D28" s="26" t="s">
        <v>110</v>
      </c>
      <c r="E28" s="25" t="s">
        <v>62</v>
      </c>
      <c r="F28" s="21">
        <v>1</v>
      </c>
      <c r="G28" s="35" t="s">
        <v>298</v>
      </c>
      <c r="H28" s="22"/>
      <c r="I28" s="28"/>
      <c r="J28" s="23">
        <v>0</v>
      </c>
      <c r="K28" s="23">
        <f t="shared" si="0"/>
        <v>0</v>
      </c>
    </row>
    <row r="29" spans="1:11" ht="283.5">
      <c r="A29" s="21">
        <v>1</v>
      </c>
      <c r="B29" s="21">
        <f t="shared" si="1"/>
        <v>26</v>
      </c>
      <c r="C29" s="26" t="s">
        <v>111</v>
      </c>
      <c r="D29" s="26" t="s">
        <v>112</v>
      </c>
      <c r="E29" s="25" t="s">
        <v>62</v>
      </c>
      <c r="F29" s="21">
        <v>1</v>
      </c>
      <c r="G29" s="35" t="s">
        <v>299</v>
      </c>
      <c r="H29" s="22"/>
      <c r="I29" s="28"/>
      <c r="J29" s="23">
        <v>0</v>
      </c>
      <c r="K29" s="23">
        <f t="shared" si="0"/>
        <v>0</v>
      </c>
    </row>
    <row r="30" spans="1:11" ht="189">
      <c r="A30" s="21">
        <v>1</v>
      </c>
      <c r="B30" s="21">
        <f t="shared" si="1"/>
        <v>27</v>
      </c>
      <c r="C30" s="26" t="s">
        <v>113</v>
      </c>
      <c r="D30" s="26" t="s">
        <v>114</v>
      </c>
      <c r="E30" s="25" t="s">
        <v>62</v>
      </c>
      <c r="F30" s="21">
        <v>1</v>
      </c>
      <c r="G30" s="35" t="s">
        <v>300</v>
      </c>
      <c r="H30" s="22"/>
      <c r="I30" s="28"/>
      <c r="J30" s="23">
        <v>0</v>
      </c>
      <c r="K30" s="23">
        <f t="shared" si="0"/>
        <v>0</v>
      </c>
    </row>
    <row r="31" spans="1:11" ht="409.5">
      <c r="A31" s="21">
        <v>1</v>
      </c>
      <c r="B31" s="21">
        <f t="shared" si="1"/>
        <v>28</v>
      </c>
      <c r="C31" s="26" t="s">
        <v>115</v>
      </c>
      <c r="D31" s="26" t="s">
        <v>116</v>
      </c>
      <c r="E31" s="25" t="s">
        <v>62</v>
      </c>
      <c r="F31" s="21">
        <v>1</v>
      </c>
      <c r="G31" s="35" t="s">
        <v>301</v>
      </c>
      <c r="H31" s="22"/>
      <c r="I31" s="28"/>
      <c r="J31" s="23">
        <v>0</v>
      </c>
      <c r="K31" s="23">
        <f t="shared" si="0"/>
        <v>0</v>
      </c>
    </row>
    <row r="32" spans="1:11" ht="409.5">
      <c r="A32" s="21">
        <v>1</v>
      </c>
      <c r="B32" s="21">
        <f t="shared" si="1"/>
        <v>29</v>
      </c>
      <c r="C32" s="26" t="s">
        <v>117</v>
      </c>
      <c r="D32" s="26" t="s">
        <v>118</v>
      </c>
      <c r="E32" s="25" t="s">
        <v>62</v>
      </c>
      <c r="F32" s="21">
        <v>1</v>
      </c>
      <c r="G32" s="35" t="s">
        <v>302</v>
      </c>
      <c r="H32" s="22"/>
      <c r="I32" s="28"/>
      <c r="J32" s="23">
        <v>0</v>
      </c>
      <c r="K32" s="23">
        <f t="shared" si="0"/>
        <v>0</v>
      </c>
    </row>
    <row r="33" spans="1:11" ht="189">
      <c r="A33" s="21">
        <v>1</v>
      </c>
      <c r="B33" s="21">
        <f t="shared" si="1"/>
        <v>30</v>
      </c>
      <c r="C33" s="26" t="s">
        <v>119</v>
      </c>
      <c r="D33" s="26" t="s">
        <v>120</v>
      </c>
      <c r="E33" s="25" t="s">
        <v>62</v>
      </c>
      <c r="F33" s="21">
        <v>1</v>
      </c>
      <c r="G33" s="35" t="s">
        <v>303</v>
      </c>
      <c r="H33" s="22"/>
      <c r="I33" s="28"/>
      <c r="J33" s="23">
        <v>0</v>
      </c>
      <c r="K33" s="23">
        <f t="shared" si="0"/>
        <v>0</v>
      </c>
    </row>
    <row r="34" spans="1:11" ht="299.25">
      <c r="A34" s="21">
        <v>1</v>
      </c>
      <c r="B34" s="21">
        <f t="shared" si="1"/>
        <v>31</v>
      </c>
      <c r="C34" s="26" t="s">
        <v>121</v>
      </c>
      <c r="D34" s="26" t="s">
        <v>122</v>
      </c>
      <c r="E34" s="25" t="s">
        <v>62</v>
      </c>
      <c r="F34" s="21">
        <v>1</v>
      </c>
      <c r="G34" s="35" t="s">
        <v>304</v>
      </c>
      <c r="H34" s="22"/>
      <c r="I34" s="28"/>
      <c r="J34" s="23">
        <v>0</v>
      </c>
      <c r="K34" s="23">
        <f t="shared" si="0"/>
        <v>0</v>
      </c>
    </row>
    <row r="35" spans="1:11" ht="252">
      <c r="A35" s="21">
        <v>1</v>
      </c>
      <c r="B35" s="21">
        <f t="shared" si="1"/>
        <v>32</v>
      </c>
      <c r="C35" s="26" t="s">
        <v>123</v>
      </c>
      <c r="D35" s="26" t="s">
        <v>124</v>
      </c>
      <c r="E35" s="25" t="s">
        <v>62</v>
      </c>
      <c r="F35" s="21">
        <v>1</v>
      </c>
      <c r="G35" s="35" t="s">
        <v>305</v>
      </c>
      <c r="H35" s="22"/>
      <c r="I35" s="28"/>
      <c r="J35" s="23">
        <v>0</v>
      </c>
      <c r="K35" s="23">
        <f t="shared" si="0"/>
        <v>0</v>
      </c>
    </row>
    <row r="36" spans="1:11" ht="393.75">
      <c r="A36" s="21">
        <v>1</v>
      </c>
      <c r="B36" s="21">
        <f t="shared" si="1"/>
        <v>33</v>
      </c>
      <c r="C36" s="26" t="s">
        <v>125</v>
      </c>
      <c r="D36" s="26" t="s">
        <v>126</v>
      </c>
      <c r="E36" s="25" t="s">
        <v>62</v>
      </c>
      <c r="F36" s="21">
        <v>1</v>
      </c>
      <c r="G36" s="35" t="s">
        <v>306</v>
      </c>
      <c r="H36" s="22"/>
      <c r="I36" s="28"/>
      <c r="J36" s="23">
        <v>0</v>
      </c>
      <c r="K36" s="23">
        <f t="shared" si="0"/>
        <v>0</v>
      </c>
    </row>
    <row r="37" spans="1:11" ht="150">
      <c r="A37" s="21">
        <v>1</v>
      </c>
      <c r="B37" s="21">
        <f t="shared" si="1"/>
        <v>34</v>
      </c>
      <c r="C37" s="26" t="s">
        <v>127</v>
      </c>
      <c r="D37" s="26" t="s">
        <v>128</v>
      </c>
      <c r="E37" s="25" t="s">
        <v>62</v>
      </c>
      <c r="F37" s="21">
        <v>1</v>
      </c>
      <c r="G37" s="35" t="s">
        <v>307</v>
      </c>
      <c r="H37" s="22"/>
      <c r="I37" s="28"/>
      <c r="J37" s="23">
        <v>0</v>
      </c>
      <c r="K37" s="23">
        <f t="shared" si="0"/>
        <v>0</v>
      </c>
    </row>
    <row r="38" spans="1:11" ht="204.75">
      <c r="A38" s="21">
        <v>1</v>
      </c>
      <c r="B38" s="21">
        <f t="shared" si="1"/>
        <v>35</v>
      </c>
      <c r="C38" s="26" t="s">
        <v>129</v>
      </c>
      <c r="D38" s="26" t="s">
        <v>130</v>
      </c>
      <c r="E38" s="25" t="s">
        <v>62</v>
      </c>
      <c r="F38" s="21">
        <v>1</v>
      </c>
      <c r="G38" s="35" t="s">
        <v>308</v>
      </c>
      <c r="H38" s="22"/>
      <c r="I38" s="28"/>
      <c r="J38" s="23">
        <v>0</v>
      </c>
      <c r="K38" s="23">
        <f t="shared" si="0"/>
        <v>0</v>
      </c>
    </row>
    <row r="39" spans="1:11" ht="252">
      <c r="A39" s="21">
        <v>1</v>
      </c>
      <c r="B39" s="21">
        <f t="shared" si="1"/>
        <v>36</v>
      </c>
      <c r="C39" s="26" t="s">
        <v>131</v>
      </c>
      <c r="D39" s="26" t="s">
        <v>132</v>
      </c>
      <c r="E39" s="25" t="s">
        <v>62</v>
      </c>
      <c r="F39" s="21">
        <v>1</v>
      </c>
      <c r="G39" s="35" t="s">
        <v>309</v>
      </c>
      <c r="H39" s="22"/>
      <c r="I39" s="28"/>
      <c r="J39" s="23">
        <v>0</v>
      </c>
      <c r="K39" s="23">
        <f t="shared" si="0"/>
        <v>0</v>
      </c>
    </row>
    <row r="40" spans="1:11" ht="135">
      <c r="A40" s="21">
        <v>1</v>
      </c>
      <c r="B40" s="21">
        <f t="shared" si="1"/>
        <v>37</v>
      </c>
      <c r="C40" s="26" t="s">
        <v>133</v>
      </c>
      <c r="D40" s="26" t="s">
        <v>134</v>
      </c>
      <c r="E40" s="25" t="s">
        <v>62</v>
      </c>
      <c r="F40" s="21">
        <v>1</v>
      </c>
      <c r="G40" s="35" t="s">
        <v>310</v>
      </c>
      <c r="H40" s="22"/>
      <c r="I40" s="28"/>
      <c r="J40" s="23">
        <v>0</v>
      </c>
      <c r="K40" s="23">
        <f t="shared" si="0"/>
        <v>0</v>
      </c>
    </row>
    <row r="41" spans="1:11" ht="63">
      <c r="A41" s="21">
        <v>1</v>
      </c>
      <c r="B41" s="21">
        <f t="shared" si="1"/>
        <v>38</v>
      </c>
      <c r="C41" s="26" t="s">
        <v>135</v>
      </c>
      <c r="D41" s="26" t="s">
        <v>136</v>
      </c>
      <c r="E41" s="25" t="s">
        <v>62</v>
      </c>
      <c r="F41" s="21">
        <v>1</v>
      </c>
      <c r="G41" s="34" t="s">
        <v>311</v>
      </c>
      <c r="H41" s="22"/>
      <c r="I41" s="28"/>
      <c r="J41" s="23">
        <v>0</v>
      </c>
      <c r="K41" s="23">
        <f t="shared" si="0"/>
        <v>0</v>
      </c>
    </row>
    <row r="42" spans="1:11" ht="180">
      <c r="A42" s="21">
        <v>1</v>
      </c>
      <c r="B42" s="21">
        <f t="shared" si="1"/>
        <v>39</v>
      </c>
      <c r="C42" s="26" t="s">
        <v>137</v>
      </c>
      <c r="D42" s="26" t="s">
        <v>138</v>
      </c>
      <c r="E42" s="25" t="s">
        <v>62</v>
      </c>
      <c r="F42" s="21">
        <v>1</v>
      </c>
      <c r="G42" s="35" t="s">
        <v>312</v>
      </c>
      <c r="H42" s="22"/>
      <c r="I42" s="28"/>
      <c r="J42" s="23">
        <v>0</v>
      </c>
      <c r="K42" s="23">
        <f t="shared" si="0"/>
        <v>0</v>
      </c>
    </row>
    <row r="43" spans="1:11" ht="75">
      <c r="A43" s="21">
        <v>1</v>
      </c>
      <c r="B43" s="21">
        <f t="shared" si="1"/>
        <v>40</v>
      </c>
      <c r="C43" s="26" t="s">
        <v>139</v>
      </c>
      <c r="D43" s="26" t="s">
        <v>140</v>
      </c>
      <c r="E43" s="25" t="s">
        <v>62</v>
      </c>
      <c r="F43" s="21">
        <v>3</v>
      </c>
      <c r="G43" s="35" t="s">
        <v>313</v>
      </c>
      <c r="H43" s="22"/>
      <c r="I43" s="28"/>
      <c r="J43" s="23">
        <v>0</v>
      </c>
      <c r="K43" s="23">
        <f t="shared" si="0"/>
        <v>0</v>
      </c>
    </row>
    <row r="44" spans="1:11" ht="150">
      <c r="A44" s="21">
        <v>1</v>
      </c>
      <c r="B44" s="21">
        <f t="shared" si="1"/>
        <v>41</v>
      </c>
      <c r="C44" s="26" t="s">
        <v>141</v>
      </c>
      <c r="D44" s="26" t="s">
        <v>142</v>
      </c>
      <c r="E44" s="25" t="s">
        <v>62</v>
      </c>
      <c r="F44" s="21">
        <v>3</v>
      </c>
      <c r="G44" s="35" t="s">
        <v>314</v>
      </c>
      <c r="H44" s="22"/>
      <c r="I44" s="28"/>
      <c r="J44" s="23">
        <v>0</v>
      </c>
      <c r="K44" s="23">
        <f t="shared" si="0"/>
        <v>0</v>
      </c>
    </row>
    <row r="45" spans="1:11" ht="189">
      <c r="A45" s="21">
        <v>1</v>
      </c>
      <c r="B45" s="21">
        <f t="shared" si="1"/>
        <v>42</v>
      </c>
      <c r="C45" s="26" t="s">
        <v>143</v>
      </c>
      <c r="D45" s="26" t="s">
        <v>144</v>
      </c>
      <c r="E45" s="25" t="s">
        <v>62</v>
      </c>
      <c r="F45" s="21">
        <v>1</v>
      </c>
      <c r="G45" s="35" t="s">
        <v>315</v>
      </c>
      <c r="H45" s="22"/>
      <c r="I45" s="28"/>
      <c r="J45" s="23">
        <v>0</v>
      </c>
      <c r="K45" s="23">
        <f t="shared" si="0"/>
        <v>0</v>
      </c>
    </row>
    <row r="46" spans="1:11" ht="60">
      <c r="A46" s="21">
        <v>1</v>
      </c>
      <c r="B46" s="21">
        <f t="shared" si="1"/>
        <v>43</v>
      </c>
      <c r="C46" s="26" t="s">
        <v>145</v>
      </c>
      <c r="D46" s="26" t="s">
        <v>146</v>
      </c>
      <c r="E46" s="25" t="s">
        <v>62</v>
      </c>
      <c r="F46" s="21">
        <v>1</v>
      </c>
      <c r="G46" s="35" t="s">
        <v>316</v>
      </c>
      <c r="H46" s="22"/>
      <c r="I46" s="28"/>
      <c r="J46" s="23">
        <v>0</v>
      </c>
      <c r="K46" s="23">
        <f t="shared" si="0"/>
        <v>0</v>
      </c>
    </row>
    <row r="47" spans="1:11" ht="45">
      <c r="A47" s="21">
        <v>1</v>
      </c>
      <c r="B47" s="21">
        <f t="shared" si="1"/>
        <v>44</v>
      </c>
      <c r="C47" s="26" t="s">
        <v>147</v>
      </c>
      <c r="D47" s="26" t="s">
        <v>148</v>
      </c>
      <c r="E47" s="25" t="s">
        <v>62</v>
      </c>
      <c r="F47" s="21">
        <v>1</v>
      </c>
      <c r="G47" s="35" t="s">
        <v>317</v>
      </c>
      <c r="H47" s="22"/>
      <c r="I47" s="28"/>
      <c r="J47" s="23">
        <v>0</v>
      </c>
      <c r="K47" s="23">
        <f t="shared" si="0"/>
        <v>0</v>
      </c>
    </row>
    <row r="48" spans="1:11" ht="45">
      <c r="A48" s="21">
        <v>1</v>
      </c>
      <c r="B48" s="21">
        <f t="shared" si="1"/>
        <v>45</v>
      </c>
      <c r="C48" s="26" t="s">
        <v>149</v>
      </c>
      <c r="D48" s="26" t="s">
        <v>150</v>
      </c>
      <c r="E48" s="25" t="s">
        <v>62</v>
      </c>
      <c r="F48" s="21">
        <v>3</v>
      </c>
      <c r="G48" s="35" t="s">
        <v>318</v>
      </c>
      <c r="H48" s="22"/>
      <c r="I48" s="28"/>
      <c r="J48" s="23">
        <v>0</v>
      </c>
      <c r="K48" s="23">
        <f t="shared" si="0"/>
        <v>0</v>
      </c>
    </row>
    <row r="49" spans="1:11" ht="225">
      <c r="A49" s="21">
        <v>1</v>
      </c>
      <c r="B49" s="21">
        <f t="shared" si="1"/>
        <v>46</v>
      </c>
      <c r="C49" s="26" t="s">
        <v>151</v>
      </c>
      <c r="D49" s="26" t="s">
        <v>152</v>
      </c>
      <c r="E49" s="25" t="s">
        <v>62</v>
      </c>
      <c r="F49" s="21">
        <v>1</v>
      </c>
      <c r="G49" s="35" t="s">
        <v>319</v>
      </c>
      <c r="H49" s="22"/>
      <c r="I49" s="28"/>
      <c r="J49" s="23">
        <v>0</v>
      </c>
      <c r="K49" s="23">
        <f t="shared" si="0"/>
        <v>0</v>
      </c>
    </row>
    <row r="50" spans="1:11" ht="90">
      <c r="A50" s="21">
        <v>1</v>
      </c>
      <c r="B50" s="21">
        <f t="shared" si="1"/>
        <v>47</v>
      </c>
      <c r="C50" s="26" t="s">
        <v>153</v>
      </c>
      <c r="D50" s="26" t="s">
        <v>154</v>
      </c>
      <c r="E50" s="25" t="s">
        <v>62</v>
      </c>
      <c r="F50" s="21">
        <v>1</v>
      </c>
      <c r="G50" s="35" t="s">
        <v>320</v>
      </c>
      <c r="H50" s="22"/>
      <c r="I50" s="28"/>
      <c r="J50" s="23">
        <v>0</v>
      </c>
      <c r="K50" s="23">
        <f t="shared" si="0"/>
        <v>0</v>
      </c>
    </row>
    <row r="51" spans="1:11" ht="189">
      <c r="A51" s="21">
        <v>1</v>
      </c>
      <c r="B51" s="21">
        <f t="shared" si="1"/>
        <v>48</v>
      </c>
      <c r="C51" s="26" t="s">
        <v>155</v>
      </c>
      <c r="D51" s="26" t="s">
        <v>156</v>
      </c>
      <c r="E51" s="25" t="s">
        <v>62</v>
      </c>
      <c r="F51" s="21">
        <v>1</v>
      </c>
      <c r="G51" s="35" t="s">
        <v>321</v>
      </c>
      <c r="H51" s="22"/>
      <c r="I51" s="28"/>
      <c r="J51" s="23">
        <v>0</v>
      </c>
      <c r="K51" s="23">
        <f t="shared" si="0"/>
        <v>0</v>
      </c>
    </row>
    <row r="52" spans="1:11" ht="299.25">
      <c r="A52" s="21">
        <v>1</v>
      </c>
      <c r="B52" s="21">
        <f t="shared" si="1"/>
        <v>49</v>
      </c>
      <c r="C52" s="26" t="s">
        <v>157</v>
      </c>
      <c r="D52" s="26" t="s">
        <v>158</v>
      </c>
      <c r="E52" s="25" t="s">
        <v>62</v>
      </c>
      <c r="F52" s="21">
        <v>1</v>
      </c>
      <c r="G52" s="35" t="s">
        <v>322</v>
      </c>
      <c r="H52" s="22"/>
      <c r="I52" s="28"/>
      <c r="J52" s="23">
        <v>0</v>
      </c>
      <c r="K52" s="23">
        <f t="shared" si="0"/>
        <v>0</v>
      </c>
    </row>
    <row r="53" spans="1:11" ht="45">
      <c r="A53" s="21">
        <v>1</v>
      </c>
      <c r="B53" s="21">
        <f t="shared" si="1"/>
        <v>50</v>
      </c>
      <c r="C53" s="26" t="s">
        <v>159</v>
      </c>
      <c r="D53" s="26" t="s">
        <v>160</v>
      </c>
      <c r="E53" s="25" t="s">
        <v>62</v>
      </c>
      <c r="F53" s="21">
        <v>1</v>
      </c>
      <c r="G53" s="35" t="s">
        <v>323</v>
      </c>
      <c r="H53" s="22"/>
      <c r="I53" s="28"/>
      <c r="J53" s="23">
        <v>0</v>
      </c>
      <c r="K53" s="23">
        <f t="shared" si="0"/>
        <v>0</v>
      </c>
    </row>
    <row r="54" spans="1:11" ht="173.25">
      <c r="A54" s="21">
        <v>1</v>
      </c>
      <c r="B54" s="21">
        <f t="shared" si="1"/>
        <v>51</v>
      </c>
      <c r="C54" s="26" t="s">
        <v>161</v>
      </c>
      <c r="D54" s="26" t="s">
        <v>162</v>
      </c>
      <c r="E54" s="25" t="s">
        <v>62</v>
      </c>
      <c r="F54" s="21">
        <v>1</v>
      </c>
      <c r="G54" s="35" t="s">
        <v>324</v>
      </c>
      <c r="H54" s="22"/>
      <c r="I54" s="28"/>
      <c r="J54" s="23">
        <v>0</v>
      </c>
      <c r="K54" s="23">
        <f t="shared" si="0"/>
        <v>0</v>
      </c>
    </row>
    <row r="55" spans="1:11" ht="189">
      <c r="A55" s="21">
        <v>1</v>
      </c>
      <c r="B55" s="21">
        <f t="shared" si="1"/>
        <v>52</v>
      </c>
      <c r="C55" s="26" t="s">
        <v>163</v>
      </c>
      <c r="D55" s="26" t="s">
        <v>164</v>
      </c>
      <c r="E55" s="25" t="s">
        <v>62</v>
      </c>
      <c r="F55" s="21">
        <v>1</v>
      </c>
      <c r="G55" s="35" t="s">
        <v>325</v>
      </c>
      <c r="H55" s="22"/>
      <c r="I55" s="28"/>
      <c r="J55" s="23">
        <v>0</v>
      </c>
      <c r="K55" s="23">
        <f t="shared" si="0"/>
        <v>0</v>
      </c>
    </row>
    <row r="56" spans="1:11" ht="220.5">
      <c r="A56" s="21">
        <v>1</v>
      </c>
      <c r="B56" s="21">
        <f t="shared" si="1"/>
        <v>53</v>
      </c>
      <c r="C56" s="26" t="s">
        <v>165</v>
      </c>
      <c r="D56" s="26" t="s">
        <v>166</v>
      </c>
      <c r="E56" s="25" t="s">
        <v>62</v>
      </c>
      <c r="F56" s="21">
        <v>1</v>
      </c>
      <c r="G56" s="35" t="s">
        <v>326</v>
      </c>
      <c r="H56" s="22"/>
      <c r="I56" s="28"/>
      <c r="J56" s="23">
        <v>0</v>
      </c>
      <c r="K56" s="23">
        <f t="shared" si="0"/>
        <v>0</v>
      </c>
    </row>
    <row r="57" spans="1:11" ht="45">
      <c r="A57" s="21">
        <v>1</v>
      </c>
      <c r="B57" s="21">
        <f t="shared" si="1"/>
        <v>54</v>
      </c>
      <c r="C57" s="26" t="s">
        <v>167</v>
      </c>
      <c r="D57" s="26" t="s">
        <v>168</v>
      </c>
      <c r="E57" s="25" t="s">
        <v>62</v>
      </c>
      <c r="F57" s="21">
        <v>2</v>
      </c>
      <c r="G57" s="35" t="s">
        <v>327</v>
      </c>
      <c r="H57" s="22"/>
      <c r="I57" s="28"/>
      <c r="J57" s="23">
        <v>0</v>
      </c>
      <c r="K57" s="23">
        <f t="shared" si="0"/>
        <v>0</v>
      </c>
    </row>
    <row r="58" spans="1:11" ht="15.75">
      <c r="A58" s="21">
        <v>1</v>
      </c>
      <c r="B58" s="21">
        <f t="shared" si="1"/>
        <v>55</v>
      </c>
      <c r="C58" s="26" t="s">
        <v>169</v>
      </c>
      <c r="D58" s="26" t="s">
        <v>170</v>
      </c>
      <c r="E58" s="25" t="s">
        <v>62</v>
      </c>
      <c r="F58" s="21">
        <v>1</v>
      </c>
      <c r="G58" s="35" t="s">
        <v>328</v>
      </c>
      <c r="H58" s="22"/>
      <c r="I58" s="28"/>
      <c r="J58" s="23">
        <v>0</v>
      </c>
      <c r="K58" s="23">
        <f t="shared" si="0"/>
        <v>0</v>
      </c>
    </row>
    <row r="59" spans="1:11" ht="150">
      <c r="A59" s="21">
        <v>1</v>
      </c>
      <c r="B59" s="21">
        <f t="shared" si="1"/>
        <v>56</v>
      </c>
      <c r="C59" s="26" t="s">
        <v>171</v>
      </c>
      <c r="D59" s="26" t="s">
        <v>172</v>
      </c>
      <c r="E59" s="25" t="s">
        <v>62</v>
      </c>
      <c r="F59" s="21">
        <v>1</v>
      </c>
      <c r="G59" s="35" t="s">
        <v>329</v>
      </c>
      <c r="H59" s="22"/>
      <c r="I59" s="28"/>
      <c r="J59" s="23">
        <v>0</v>
      </c>
      <c r="K59" s="23">
        <f t="shared" si="0"/>
        <v>0</v>
      </c>
    </row>
    <row r="60" spans="1:11" ht="409.5">
      <c r="A60" s="21">
        <v>1</v>
      </c>
      <c r="B60" s="21">
        <f t="shared" si="1"/>
        <v>57</v>
      </c>
      <c r="C60" s="26" t="s">
        <v>173</v>
      </c>
      <c r="D60" s="26" t="s">
        <v>174</v>
      </c>
      <c r="E60" s="25" t="s">
        <v>62</v>
      </c>
      <c r="F60" s="21">
        <v>2</v>
      </c>
      <c r="G60" s="35" t="s">
        <v>330</v>
      </c>
      <c r="H60" s="22"/>
      <c r="I60" s="28"/>
      <c r="J60" s="23">
        <v>0</v>
      </c>
      <c r="K60" s="23">
        <f t="shared" si="0"/>
        <v>0</v>
      </c>
    </row>
    <row r="61" spans="1:11" ht="126">
      <c r="A61" s="21">
        <v>1</v>
      </c>
      <c r="B61" s="21">
        <f t="shared" si="1"/>
        <v>58</v>
      </c>
      <c r="C61" s="26" t="s">
        <v>175</v>
      </c>
      <c r="D61" s="26" t="s">
        <v>176</v>
      </c>
      <c r="E61" s="25" t="s">
        <v>62</v>
      </c>
      <c r="F61" s="21">
        <v>1</v>
      </c>
      <c r="G61" s="35" t="s">
        <v>331</v>
      </c>
      <c r="H61" s="22"/>
      <c r="I61" s="28"/>
      <c r="J61" s="23">
        <v>0</v>
      </c>
      <c r="K61" s="23">
        <f t="shared" si="0"/>
        <v>0</v>
      </c>
    </row>
    <row r="62" spans="1:11" ht="120">
      <c r="A62" s="21">
        <v>1</v>
      </c>
      <c r="B62" s="21">
        <f t="shared" si="1"/>
        <v>59</v>
      </c>
      <c r="C62" s="26" t="s">
        <v>177</v>
      </c>
      <c r="D62" s="26" t="s">
        <v>178</v>
      </c>
      <c r="E62" s="25" t="s">
        <v>62</v>
      </c>
      <c r="F62" s="21">
        <v>1</v>
      </c>
      <c r="G62" s="35" t="s">
        <v>332</v>
      </c>
      <c r="H62" s="22"/>
      <c r="I62" s="28"/>
      <c r="J62" s="23">
        <v>0</v>
      </c>
      <c r="K62" s="23">
        <f t="shared" si="0"/>
        <v>0</v>
      </c>
    </row>
    <row r="63" spans="1:11" ht="45">
      <c r="A63" s="21">
        <v>1</v>
      </c>
      <c r="B63" s="21">
        <f t="shared" si="1"/>
        <v>60</v>
      </c>
      <c r="C63" s="26" t="s">
        <v>179</v>
      </c>
      <c r="D63" s="26" t="s">
        <v>180</v>
      </c>
      <c r="E63" s="25" t="s">
        <v>62</v>
      </c>
      <c r="F63" s="21">
        <v>1</v>
      </c>
      <c r="G63" s="35" t="s">
        <v>333</v>
      </c>
      <c r="H63" s="22"/>
      <c r="I63" s="28"/>
      <c r="J63" s="23">
        <v>0</v>
      </c>
      <c r="K63" s="23">
        <f t="shared" si="0"/>
        <v>0</v>
      </c>
    </row>
    <row r="64" spans="1:11" ht="126">
      <c r="A64" s="21">
        <v>1</v>
      </c>
      <c r="B64" s="21">
        <f t="shared" si="1"/>
        <v>61</v>
      </c>
      <c r="C64" s="26" t="s">
        <v>181</v>
      </c>
      <c r="D64" s="26" t="s">
        <v>182</v>
      </c>
      <c r="E64" s="25" t="s">
        <v>62</v>
      </c>
      <c r="F64" s="21">
        <v>1</v>
      </c>
      <c r="G64" s="35" t="s">
        <v>334</v>
      </c>
      <c r="H64" s="22"/>
      <c r="I64" s="28"/>
      <c r="J64" s="23">
        <v>0</v>
      </c>
      <c r="K64" s="23">
        <f t="shared" si="0"/>
        <v>0</v>
      </c>
    </row>
    <row r="65" spans="1:11" ht="60">
      <c r="A65" s="21">
        <v>2</v>
      </c>
      <c r="B65" s="21">
        <v>1</v>
      </c>
      <c r="C65" s="26" t="s">
        <v>183</v>
      </c>
      <c r="D65" s="26" t="s">
        <v>184</v>
      </c>
      <c r="E65" s="25" t="s">
        <v>62</v>
      </c>
      <c r="F65" s="21">
        <v>5</v>
      </c>
      <c r="G65" s="35" t="s">
        <v>335</v>
      </c>
      <c r="H65" s="22"/>
      <c r="I65" s="28"/>
      <c r="J65" s="23">
        <v>0</v>
      </c>
      <c r="K65" s="23">
        <f t="shared" si="0"/>
        <v>0</v>
      </c>
    </row>
    <row r="66" spans="1:11" ht="94.5">
      <c r="A66" s="21">
        <v>2</v>
      </c>
      <c r="B66" s="21">
        <f t="shared" si="1"/>
        <v>2</v>
      </c>
      <c r="C66" s="26" t="s">
        <v>185</v>
      </c>
      <c r="D66" s="26" t="s">
        <v>186</v>
      </c>
      <c r="E66" s="25" t="s">
        <v>62</v>
      </c>
      <c r="F66" s="21">
        <v>16</v>
      </c>
      <c r="G66" s="35" t="s">
        <v>336</v>
      </c>
      <c r="H66" s="22"/>
      <c r="I66" s="28"/>
      <c r="J66" s="23">
        <v>0</v>
      </c>
      <c r="K66" s="23">
        <f t="shared" si="0"/>
        <v>0</v>
      </c>
    </row>
    <row r="67" spans="1:11" ht="126">
      <c r="A67" s="21">
        <v>3</v>
      </c>
      <c r="B67" s="21">
        <v>1</v>
      </c>
      <c r="C67" s="26" t="s">
        <v>187</v>
      </c>
      <c r="D67" s="26" t="s">
        <v>188</v>
      </c>
      <c r="E67" s="25" t="s">
        <v>62</v>
      </c>
      <c r="F67" s="21">
        <v>2</v>
      </c>
      <c r="G67" s="35" t="s">
        <v>337</v>
      </c>
      <c r="H67" s="22"/>
      <c r="I67" s="28"/>
      <c r="J67" s="23">
        <v>0</v>
      </c>
      <c r="K67" s="23">
        <f t="shared" si="0"/>
        <v>0</v>
      </c>
    </row>
    <row r="68" spans="1:11" ht="236.25">
      <c r="A68" s="21">
        <v>3</v>
      </c>
      <c r="B68" s="21">
        <f t="shared" si="1"/>
        <v>2</v>
      </c>
      <c r="C68" s="26" t="s">
        <v>189</v>
      </c>
      <c r="D68" s="26" t="s">
        <v>190</v>
      </c>
      <c r="E68" s="25" t="s">
        <v>62</v>
      </c>
      <c r="F68" s="21">
        <v>25</v>
      </c>
      <c r="G68" s="35" t="s">
        <v>338</v>
      </c>
      <c r="H68" s="22"/>
      <c r="I68" s="28"/>
      <c r="J68" s="23">
        <v>0</v>
      </c>
      <c r="K68" s="23">
        <f t="shared" si="0"/>
        <v>0</v>
      </c>
    </row>
    <row r="69" spans="1:11" ht="220.5">
      <c r="A69" s="21">
        <v>3</v>
      </c>
      <c r="B69" s="21">
        <f t="shared" si="1"/>
        <v>3</v>
      </c>
      <c r="C69" s="26" t="s">
        <v>191</v>
      </c>
      <c r="D69" s="26" t="s">
        <v>192</v>
      </c>
      <c r="E69" s="25" t="s">
        <v>62</v>
      </c>
      <c r="F69" s="21">
        <v>3</v>
      </c>
      <c r="G69" s="35" t="s">
        <v>339</v>
      </c>
      <c r="H69" s="22"/>
      <c r="I69" s="28"/>
      <c r="J69" s="23">
        <v>0</v>
      </c>
      <c r="K69" s="23">
        <f t="shared" ref="K69:K109" si="2">F69*J69</f>
        <v>0</v>
      </c>
    </row>
    <row r="70" spans="1:11" ht="141.75">
      <c r="A70" s="21">
        <v>4</v>
      </c>
      <c r="B70" s="21">
        <v>1</v>
      </c>
      <c r="C70" s="26" t="s">
        <v>193</v>
      </c>
      <c r="D70" s="26" t="s">
        <v>194</v>
      </c>
      <c r="E70" s="25" t="s">
        <v>62</v>
      </c>
      <c r="F70" s="21">
        <v>3</v>
      </c>
      <c r="G70" s="34" t="s">
        <v>340</v>
      </c>
      <c r="H70" s="22"/>
      <c r="I70" s="28"/>
      <c r="J70" s="23">
        <v>0</v>
      </c>
      <c r="K70" s="23">
        <f t="shared" si="2"/>
        <v>0</v>
      </c>
    </row>
    <row r="71" spans="1:11" ht="141.75">
      <c r="A71" s="21">
        <v>4</v>
      </c>
      <c r="B71" s="21">
        <f t="shared" si="1"/>
        <v>2</v>
      </c>
      <c r="C71" s="26" t="s">
        <v>195</v>
      </c>
      <c r="D71" s="26" t="s">
        <v>196</v>
      </c>
      <c r="E71" s="25" t="s">
        <v>62</v>
      </c>
      <c r="F71" s="21">
        <v>10</v>
      </c>
      <c r="G71" s="35" t="s">
        <v>341</v>
      </c>
      <c r="H71" s="22"/>
      <c r="I71" s="28"/>
      <c r="J71" s="23">
        <v>0</v>
      </c>
      <c r="K71" s="23">
        <f t="shared" si="2"/>
        <v>0</v>
      </c>
    </row>
    <row r="72" spans="1:11" ht="210">
      <c r="A72" s="21">
        <v>4</v>
      </c>
      <c r="B72" s="21">
        <f t="shared" si="1"/>
        <v>3</v>
      </c>
      <c r="C72" s="26" t="s">
        <v>197</v>
      </c>
      <c r="D72" s="26" t="s">
        <v>198</v>
      </c>
      <c r="E72" s="25" t="s">
        <v>62</v>
      </c>
      <c r="F72" s="21">
        <v>17</v>
      </c>
      <c r="G72" s="35" t="s">
        <v>342</v>
      </c>
      <c r="H72" s="22"/>
      <c r="I72" s="28"/>
      <c r="J72" s="23">
        <v>0</v>
      </c>
      <c r="K72" s="23">
        <f t="shared" si="2"/>
        <v>0</v>
      </c>
    </row>
    <row r="73" spans="1:11" ht="110.25">
      <c r="A73" s="21">
        <v>4</v>
      </c>
      <c r="B73" s="21">
        <f t="shared" ref="B73:B109" si="3">B72+1</f>
        <v>4</v>
      </c>
      <c r="C73" s="26" t="s">
        <v>199</v>
      </c>
      <c r="D73" s="26" t="s">
        <v>200</v>
      </c>
      <c r="E73" s="25" t="s">
        <v>62</v>
      </c>
      <c r="F73" s="21">
        <v>2</v>
      </c>
      <c r="G73" s="35" t="s">
        <v>343</v>
      </c>
      <c r="H73" s="22"/>
      <c r="I73" s="28"/>
      <c r="J73" s="23">
        <v>0</v>
      </c>
      <c r="K73" s="23">
        <f t="shared" si="2"/>
        <v>0</v>
      </c>
    </row>
    <row r="74" spans="1:11" ht="110.25">
      <c r="A74" s="21">
        <v>4</v>
      </c>
      <c r="B74" s="21">
        <f t="shared" si="3"/>
        <v>5</v>
      </c>
      <c r="C74" s="26" t="s">
        <v>201</v>
      </c>
      <c r="D74" s="26" t="s">
        <v>202</v>
      </c>
      <c r="E74" s="25" t="s">
        <v>62</v>
      </c>
      <c r="F74" s="21">
        <v>1</v>
      </c>
      <c r="G74" s="35" t="s">
        <v>344</v>
      </c>
      <c r="H74" s="22"/>
      <c r="I74" s="28"/>
      <c r="J74" s="23">
        <v>0</v>
      </c>
      <c r="K74" s="23">
        <f t="shared" si="2"/>
        <v>0</v>
      </c>
    </row>
    <row r="75" spans="1:11" ht="45">
      <c r="A75" s="21">
        <v>4</v>
      </c>
      <c r="B75" s="21">
        <f t="shared" si="3"/>
        <v>6</v>
      </c>
      <c r="C75" s="26" t="s">
        <v>203</v>
      </c>
      <c r="D75" s="26" t="s">
        <v>204</v>
      </c>
      <c r="E75" s="25" t="s">
        <v>62</v>
      </c>
      <c r="F75" s="21">
        <v>1</v>
      </c>
      <c r="G75" s="35" t="s">
        <v>345</v>
      </c>
      <c r="H75" s="22"/>
      <c r="I75" s="28"/>
      <c r="J75" s="23">
        <v>0</v>
      </c>
      <c r="K75" s="23">
        <f t="shared" si="2"/>
        <v>0</v>
      </c>
    </row>
    <row r="76" spans="1:11" ht="78.75">
      <c r="A76" s="21">
        <v>4</v>
      </c>
      <c r="B76" s="21">
        <f t="shared" si="3"/>
        <v>7</v>
      </c>
      <c r="C76" s="26" t="s">
        <v>205</v>
      </c>
      <c r="D76" s="26" t="s">
        <v>206</v>
      </c>
      <c r="E76" s="25" t="s">
        <v>62</v>
      </c>
      <c r="F76" s="21">
        <v>1</v>
      </c>
      <c r="G76" s="35" t="s">
        <v>346</v>
      </c>
      <c r="H76" s="22"/>
      <c r="I76" s="28"/>
      <c r="J76" s="23">
        <v>0</v>
      </c>
      <c r="K76" s="23">
        <f t="shared" si="2"/>
        <v>0</v>
      </c>
    </row>
    <row r="77" spans="1:11" ht="94.5">
      <c r="A77" s="21">
        <v>4</v>
      </c>
      <c r="B77" s="21">
        <f t="shared" si="3"/>
        <v>8</v>
      </c>
      <c r="C77" s="26" t="s">
        <v>207</v>
      </c>
      <c r="D77" s="26" t="s">
        <v>208</v>
      </c>
      <c r="E77" s="25" t="s">
        <v>62</v>
      </c>
      <c r="F77" s="21">
        <v>7</v>
      </c>
      <c r="G77" s="35" t="s">
        <v>347</v>
      </c>
      <c r="H77" s="22"/>
      <c r="I77" s="28"/>
      <c r="J77" s="23">
        <v>0</v>
      </c>
      <c r="K77" s="23">
        <f t="shared" si="2"/>
        <v>0</v>
      </c>
    </row>
    <row r="78" spans="1:11" ht="94.5">
      <c r="A78" s="21">
        <v>4</v>
      </c>
      <c r="B78" s="21">
        <f t="shared" si="3"/>
        <v>9</v>
      </c>
      <c r="C78" s="26" t="s">
        <v>209</v>
      </c>
      <c r="D78" s="26" t="s">
        <v>210</v>
      </c>
      <c r="E78" s="25" t="s">
        <v>62</v>
      </c>
      <c r="F78" s="21">
        <v>3</v>
      </c>
      <c r="G78" s="35" t="s">
        <v>348</v>
      </c>
      <c r="H78" s="22"/>
      <c r="I78" s="28"/>
      <c r="J78" s="23">
        <v>0</v>
      </c>
      <c r="K78" s="23">
        <f t="shared" si="2"/>
        <v>0</v>
      </c>
    </row>
    <row r="79" spans="1:11" ht="204.75">
      <c r="A79" s="21">
        <v>4</v>
      </c>
      <c r="B79" s="21">
        <f t="shared" si="3"/>
        <v>10</v>
      </c>
      <c r="C79" s="26" t="s">
        <v>211</v>
      </c>
      <c r="D79" s="26" t="s">
        <v>212</v>
      </c>
      <c r="E79" s="25" t="s">
        <v>62</v>
      </c>
      <c r="F79" s="21">
        <v>16</v>
      </c>
      <c r="G79" s="35" t="s">
        <v>349</v>
      </c>
      <c r="H79" s="22"/>
      <c r="I79" s="28"/>
      <c r="J79" s="23">
        <v>0</v>
      </c>
      <c r="K79" s="23">
        <f t="shared" si="2"/>
        <v>0</v>
      </c>
    </row>
    <row r="80" spans="1:11" ht="94.5">
      <c r="A80" s="21">
        <v>4</v>
      </c>
      <c r="B80" s="21">
        <f t="shared" si="3"/>
        <v>11</v>
      </c>
      <c r="C80" s="26" t="s">
        <v>213</v>
      </c>
      <c r="D80" s="26" t="s">
        <v>214</v>
      </c>
      <c r="E80" s="25" t="s">
        <v>62</v>
      </c>
      <c r="F80" s="21">
        <v>1</v>
      </c>
      <c r="G80" s="35" t="s">
        <v>350</v>
      </c>
      <c r="H80" s="22"/>
      <c r="I80" s="28"/>
      <c r="J80" s="23">
        <v>0</v>
      </c>
      <c r="K80" s="23">
        <f t="shared" si="2"/>
        <v>0</v>
      </c>
    </row>
    <row r="81" spans="1:11" ht="94.5">
      <c r="A81" s="21">
        <v>4</v>
      </c>
      <c r="B81" s="21">
        <f t="shared" si="3"/>
        <v>12</v>
      </c>
      <c r="C81" s="26" t="s">
        <v>215</v>
      </c>
      <c r="D81" s="26" t="s">
        <v>216</v>
      </c>
      <c r="E81" s="25" t="s">
        <v>62</v>
      </c>
      <c r="F81" s="21">
        <v>1</v>
      </c>
      <c r="G81" s="35" t="s">
        <v>351</v>
      </c>
      <c r="H81" s="22"/>
      <c r="I81" s="28"/>
      <c r="J81" s="23">
        <v>0</v>
      </c>
      <c r="K81" s="23">
        <f t="shared" si="2"/>
        <v>0</v>
      </c>
    </row>
    <row r="82" spans="1:11" ht="94.5">
      <c r="A82" s="21">
        <v>4</v>
      </c>
      <c r="B82" s="21">
        <f t="shared" si="3"/>
        <v>13</v>
      </c>
      <c r="C82" s="26" t="s">
        <v>217</v>
      </c>
      <c r="D82" s="26" t="s">
        <v>218</v>
      </c>
      <c r="E82" s="25" t="s">
        <v>62</v>
      </c>
      <c r="F82" s="21">
        <v>17</v>
      </c>
      <c r="G82" s="35" t="s">
        <v>352</v>
      </c>
      <c r="H82" s="22"/>
      <c r="I82" s="28"/>
      <c r="J82" s="23">
        <v>0</v>
      </c>
      <c r="K82" s="23">
        <f t="shared" si="2"/>
        <v>0</v>
      </c>
    </row>
    <row r="83" spans="1:11" ht="45">
      <c r="A83" s="21">
        <v>4</v>
      </c>
      <c r="B83" s="21">
        <f t="shared" si="3"/>
        <v>14</v>
      </c>
      <c r="C83" s="26" t="s">
        <v>219</v>
      </c>
      <c r="D83" s="26" t="s">
        <v>220</v>
      </c>
      <c r="E83" s="25" t="s">
        <v>62</v>
      </c>
      <c r="F83" s="21">
        <v>2</v>
      </c>
      <c r="G83" s="35" t="s">
        <v>353</v>
      </c>
      <c r="H83" s="22"/>
      <c r="I83" s="28"/>
      <c r="J83" s="23">
        <v>0</v>
      </c>
      <c r="K83" s="23">
        <f t="shared" si="2"/>
        <v>0</v>
      </c>
    </row>
    <row r="84" spans="1:11" ht="47.25">
      <c r="A84" s="21">
        <v>4</v>
      </c>
      <c r="B84" s="21">
        <f t="shared" si="3"/>
        <v>15</v>
      </c>
      <c r="C84" s="26" t="s">
        <v>221</v>
      </c>
      <c r="D84" s="26" t="s">
        <v>222</v>
      </c>
      <c r="E84" s="25" t="s">
        <v>62</v>
      </c>
      <c r="F84" s="21">
        <v>16</v>
      </c>
      <c r="G84" s="35" t="s">
        <v>354</v>
      </c>
      <c r="H84" s="22"/>
      <c r="I84" s="28"/>
      <c r="J84" s="23">
        <v>0</v>
      </c>
      <c r="K84" s="23">
        <f t="shared" si="2"/>
        <v>0</v>
      </c>
    </row>
    <row r="85" spans="1:11" ht="45">
      <c r="A85" s="21">
        <v>4</v>
      </c>
      <c r="B85" s="21">
        <f t="shared" si="3"/>
        <v>16</v>
      </c>
      <c r="C85" s="26" t="s">
        <v>223</v>
      </c>
      <c r="D85" s="26" t="s">
        <v>224</v>
      </c>
      <c r="E85" s="25" t="s">
        <v>62</v>
      </c>
      <c r="F85" s="21">
        <v>32</v>
      </c>
      <c r="G85" s="35" t="s">
        <v>355</v>
      </c>
      <c r="H85" s="22"/>
      <c r="I85" s="28"/>
      <c r="J85" s="23">
        <v>0</v>
      </c>
      <c r="K85" s="23">
        <f t="shared" si="2"/>
        <v>0</v>
      </c>
    </row>
    <row r="86" spans="1:11" ht="47.25">
      <c r="A86" s="21">
        <v>4</v>
      </c>
      <c r="B86" s="21">
        <f t="shared" si="3"/>
        <v>17</v>
      </c>
      <c r="C86" s="26" t="s">
        <v>225</v>
      </c>
      <c r="D86" s="26" t="s">
        <v>226</v>
      </c>
      <c r="E86" s="25" t="s">
        <v>62</v>
      </c>
      <c r="F86" s="21">
        <v>16</v>
      </c>
      <c r="G86" s="35" t="s">
        <v>356</v>
      </c>
      <c r="H86" s="22"/>
      <c r="I86" s="28"/>
      <c r="J86" s="23">
        <v>0</v>
      </c>
      <c r="K86" s="23">
        <f t="shared" si="2"/>
        <v>0</v>
      </c>
    </row>
    <row r="87" spans="1:11" ht="47.25">
      <c r="A87" s="21">
        <v>4</v>
      </c>
      <c r="B87" s="21">
        <f t="shared" si="3"/>
        <v>18</v>
      </c>
      <c r="C87" s="26" t="s">
        <v>227</v>
      </c>
      <c r="D87" s="26" t="s">
        <v>228</v>
      </c>
      <c r="E87" s="25" t="s">
        <v>62</v>
      </c>
      <c r="F87" s="21">
        <v>16</v>
      </c>
      <c r="G87" s="35" t="s">
        <v>357</v>
      </c>
      <c r="H87" s="22"/>
      <c r="I87" s="28"/>
      <c r="J87" s="23">
        <v>0</v>
      </c>
      <c r="K87" s="23">
        <f t="shared" si="2"/>
        <v>0</v>
      </c>
    </row>
    <row r="88" spans="1:11" ht="45">
      <c r="A88" s="21">
        <v>4</v>
      </c>
      <c r="B88" s="21">
        <f t="shared" si="3"/>
        <v>19</v>
      </c>
      <c r="C88" s="26" t="s">
        <v>229</v>
      </c>
      <c r="D88" s="26" t="s">
        <v>230</v>
      </c>
      <c r="E88" s="25" t="s">
        <v>62</v>
      </c>
      <c r="F88" s="21">
        <v>32</v>
      </c>
      <c r="G88" s="35" t="s">
        <v>358</v>
      </c>
      <c r="H88" s="22"/>
      <c r="I88" s="28"/>
      <c r="J88" s="23">
        <v>0</v>
      </c>
      <c r="K88" s="23">
        <f t="shared" si="2"/>
        <v>0</v>
      </c>
    </row>
    <row r="89" spans="1:11" ht="47.25">
      <c r="A89" s="21">
        <v>4</v>
      </c>
      <c r="B89" s="21">
        <f t="shared" si="3"/>
        <v>20</v>
      </c>
      <c r="C89" s="26" t="s">
        <v>231</v>
      </c>
      <c r="D89" s="26" t="s">
        <v>232</v>
      </c>
      <c r="E89" s="25" t="s">
        <v>62</v>
      </c>
      <c r="F89" s="21">
        <v>16</v>
      </c>
      <c r="G89" s="35" t="s">
        <v>359</v>
      </c>
      <c r="H89" s="22"/>
      <c r="I89" s="28"/>
      <c r="J89" s="23">
        <v>0</v>
      </c>
      <c r="K89" s="23">
        <f t="shared" si="2"/>
        <v>0</v>
      </c>
    </row>
    <row r="90" spans="1:11" ht="47.25">
      <c r="A90" s="21">
        <v>4</v>
      </c>
      <c r="B90" s="21">
        <f t="shared" si="3"/>
        <v>21</v>
      </c>
      <c r="C90" s="26" t="s">
        <v>233</v>
      </c>
      <c r="D90" s="26" t="s">
        <v>234</v>
      </c>
      <c r="E90" s="25" t="s">
        <v>62</v>
      </c>
      <c r="F90" s="21">
        <v>4</v>
      </c>
      <c r="G90" s="35" t="s">
        <v>360</v>
      </c>
      <c r="H90" s="22"/>
      <c r="I90" s="28"/>
      <c r="J90" s="23">
        <v>0</v>
      </c>
      <c r="K90" s="23">
        <f t="shared" si="2"/>
        <v>0</v>
      </c>
    </row>
    <row r="91" spans="1:11" ht="315">
      <c r="A91" s="21">
        <v>4</v>
      </c>
      <c r="B91" s="21">
        <f t="shared" si="3"/>
        <v>22</v>
      </c>
      <c r="C91" s="26" t="s">
        <v>235</v>
      </c>
      <c r="D91" s="26" t="s">
        <v>236</v>
      </c>
      <c r="E91" s="25" t="s">
        <v>62</v>
      </c>
      <c r="F91" s="21">
        <v>11</v>
      </c>
      <c r="G91" s="35" t="s">
        <v>361</v>
      </c>
      <c r="H91" s="22"/>
      <c r="I91" s="28"/>
      <c r="J91" s="23">
        <v>0</v>
      </c>
      <c r="K91" s="23">
        <f t="shared" si="2"/>
        <v>0</v>
      </c>
    </row>
    <row r="92" spans="1:11" ht="150">
      <c r="A92" s="21">
        <v>4</v>
      </c>
      <c r="B92" s="21">
        <f t="shared" si="3"/>
        <v>23</v>
      </c>
      <c r="C92" s="26" t="s">
        <v>237</v>
      </c>
      <c r="D92" s="26" t="s">
        <v>238</v>
      </c>
      <c r="E92" s="25" t="s">
        <v>51</v>
      </c>
      <c r="F92" s="21">
        <v>85</v>
      </c>
      <c r="G92" s="35" t="s">
        <v>362</v>
      </c>
      <c r="H92" s="22"/>
      <c r="I92" s="28"/>
      <c r="J92" s="23">
        <v>0</v>
      </c>
      <c r="K92" s="23">
        <f t="shared" si="2"/>
        <v>0</v>
      </c>
    </row>
    <row r="93" spans="1:11" ht="110.25">
      <c r="A93" s="21">
        <v>4</v>
      </c>
      <c r="B93" s="21">
        <f t="shared" si="3"/>
        <v>24</v>
      </c>
      <c r="C93" s="26" t="s">
        <v>239</v>
      </c>
      <c r="D93" s="26" t="s">
        <v>240</v>
      </c>
      <c r="E93" s="25" t="s">
        <v>241</v>
      </c>
      <c r="F93" s="21">
        <v>30</v>
      </c>
      <c r="G93" s="35" t="s">
        <v>363</v>
      </c>
      <c r="H93" s="22"/>
      <c r="I93" s="28"/>
      <c r="J93" s="23">
        <v>0</v>
      </c>
      <c r="K93" s="23">
        <f t="shared" si="2"/>
        <v>0</v>
      </c>
    </row>
    <row r="94" spans="1:11" ht="110.25">
      <c r="A94" s="21">
        <v>4</v>
      </c>
      <c r="B94" s="21">
        <f t="shared" si="3"/>
        <v>25</v>
      </c>
      <c r="C94" s="26" t="s">
        <v>242</v>
      </c>
      <c r="D94" s="26" t="s">
        <v>243</v>
      </c>
      <c r="E94" s="25" t="s">
        <v>62</v>
      </c>
      <c r="F94" s="21">
        <v>5</v>
      </c>
      <c r="G94" s="35" t="s">
        <v>364</v>
      </c>
      <c r="H94" s="22"/>
      <c r="I94" s="28"/>
      <c r="J94" s="23">
        <v>0</v>
      </c>
      <c r="K94" s="23">
        <f t="shared" si="2"/>
        <v>0</v>
      </c>
    </row>
    <row r="95" spans="1:11" ht="110.25">
      <c r="A95" s="21">
        <v>4</v>
      </c>
      <c r="B95" s="21">
        <f t="shared" si="3"/>
        <v>26</v>
      </c>
      <c r="C95" s="26" t="s">
        <v>244</v>
      </c>
      <c r="D95" s="26" t="s">
        <v>245</v>
      </c>
      <c r="E95" s="25" t="s">
        <v>62</v>
      </c>
      <c r="F95" s="21">
        <v>5</v>
      </c>
      <c r="G95" s="35" t="s">
        <v>365</v>
      </c>
      <c r="H95" s="22"/>
      <c r="I95" s="28"/>
      <c r="J95" s="23">
        <v>0</v>
      </c>
      <c r="K95" s="23">
        <f t="shared" si="2"/>
        <v>0</v>
      </c>
    </row>
    <row r="96" spans="1:11" ht="90">
      <c r="A96" s="21">
        <v>4</v>
      </c>
      <c r="B96" s="21">
        <f t="shared" si="3"/>
        <v>27</v>
      </c>
      <c r="C96" s="26" t="s">
        <v>246</v>
      </c>
      <c r="D96" s="26" t="s">
        <v>247</v>
      </c>
      <c r="E96" s="25" t="s">
        <v>62</v>
      </c>
      <c r="F96" s="21">
        <v>2</v>
      </c>
      <c r="G96" s="35" t="s">
        <v>366</v>
      </c>
      <c r="H96" s="22"/>
      <c r="I96" s="28"/>
      <c r="J96" s="23">
        <v>0</v>
      </c>
      <c r="K96" s="23">
        <f t="shared" si="2"/>
        <v>0</v>
      </c>
    </row>
    <row r="97" spans="1:11" ht="75">
      <c r="A97" s="21">
        <v>4</v>
      </c>
      <c r="B97" s="21">
        <f t="shared" si="3"/>
        <v>28</v>
      </c>
      <c r="C97" s="26" t="s">
        <v>248</v>
      </c>
      <c r="D97" s="26" t="s">
        <v>249</v>
      </c>
      <c r="E97" s="25" t="s">
        <v>62</v>
      </c>
      <c r="F97" s="21">
        <v>2</v>
      </c>
      <c r="G97" s="35" t="s">
        <v>367</v>
      </c>
      <c r="H97" s="22"/>
      <c r="I97" s="28"/>
      <c r="J97" s="23">
        <v>0</v>
      </c>
      <c r="K97" s="23">
        <f t="shared" si="2"/>
        <v>0</v>
      </c>
    </row>
    <row r="98" spans="1:11" ht="75">
      <c r="A98" s="21">
        <v>4</v>
      </c>
      <c r="B98" s="21">
        <f t="shared" si="3"/>
        <v>29</v>
      </c>
      <c r="C98" s="26" t="s">
        <v>250</v>
      </c>
      <c r="D98" s="26" t="s">
        <v>251</v>
      </c>
      <c r="E98" s="25" t="s">
        <v>62</v>
      </c>
      <c r="F98" s="21">
        <v>5</v>
      </c>
      <c r="G98" s="35" t="s">
        <v>368</v>
      </c>
      <c r="H98" s="22"/>
      <c r="I98" s="28"/>
      <c r="J98" s="23">
        <v>0</v>
      </c>
      <c r="K98" s="23">
        <f t="shared" si="2"/>
        <v>0</v>
      </c>
    </row>
    <row r="99" spans="1:11" ht="75">
      <c r="A99" s="21">
        <v>4</v>
      </c>
      <c r="B99" s="21">
        <f t="shared" si="3"/>
        <v>30</v>
      </c>
      <c r="C99" s="26" t="s">
        <v>252</v>
      </c>
      <c r="D99" s="26" t="s">
        <v>253</v>
      </c>
      <c r="E99" s="25" t="s">
        <v>62</v>
      </c>
      <c r="F99" s="21">
        <v>5</v>
      </c>
      <c r="G99" s="35" t="s">
        <v>369</v>
      </c>
      <c r="H99" s="22"/>
      <c r="I99" s="28"/>
      <c r="J99" s="23">
        <v>0</v>
      </c>
      <c r="K99" s="23">
        <f t="shared" si="2"/>
        <v>0</v>
      </c>
    </row>
    <row r="100" spans="1:11" ht="75">
      <c r="A100" s="21">
        <v>4</v>
      </c>
      <c r="B100" s="21">
        <f t="shared" si="3"/>
        <v>31</v>
      </c>
      <c r="C100" s="26" t="s">
        <v>254</v>
      </c>
      <c r="D100" s="26" t="s">
        <v>255</v>
      </c>
      <c r="E100" s="25" t="s">
        <v>62</v>
      </c>
      <c r="F100" s="21">
        <v>5</v>
      </c>
      <c r="G100" s="35" t="s">
        <v>370</v>
      </c>
      <c r="H100" s="22"/>
      <c r="I100" s="28"/>
      <c r="J100" s="23">
        <v>0</v>
      </c>
      <c r="K100" s="23">
        <f t="shared" si="2"/>
        <v>0</v>
      </c>
    </row>
    <row r="101" spans="1:11" ht="63">
      <c r="A101" s="21">
        <v>4</v>
      </c>
      <c r="B101" s="21">
        <f t="shared" si="3"/>
        <v>32</v>
      </c>
      <c r="C101" s="26" t="s">
        <v>256</v>
      </c>
      <c r="D101" s="26" t="s">
        <v>257</v>
      </c>
      <c r="E101" s="25" t="s">
        <v>62</v>
      </c>
      <c r="F101" s="21">
        <v>11</v>
      </c>
      <c r="G101" s="35" t="s">
        <v>371</v>
      </c>
      <c r="H101" s="22"/>
      <c r="I101" s="28"/>
      <c r="J101" s="23">
        <v>0</v>
      </c>
      <c r="K101" s="23">
        <f t="shared" si="2"/>
        <v>0</v>
      </c>
    </row>
    <row r="102" spans="1:11" ht="63">
      <c r="A102" s="21">
        <v>4</v>
      </c>
      <c r="B102" s="21">
        <f t="shared" si="3"/>
        <v>33</v>
      </c>
      <c r="C102" s="26" t="s">
        <v>258</v>
      </c>
      <c r="D102" s="26" t="s">
        <v>259</v>
      </c>
      <c r="E102" s="25" t="s">
        <v>62</v>
      </c>
      <c r="F102" s="21">
        <v>11</v>
      </c>
      <c r="G102" s="35" t="s">
        <v>372</v>
      </c>
      <c r="H102" s="22"/>
      <c r="I102" s="28"/>
      <c r="J102" s="23">
        <v>0</v>
      </c>
      <c r="K102" s="23">
        <f t="shared" si="2"/>
        <v>0</v>
      </c>
    </row>
    <row r="103" spans="1:11" ht="63">
      <c r="A103" s="21">
        <v>4</v>
      </c>
      <c r="B103" s="21">
        <f t="shared" si="3"/>
        <v>34</v>
      </c>
      <c r="C103" s="26" t="s">
        <v>260</v>
      </c>
      <c r="D103" s="26" t="s">
        <v>261</v>
      </c>
      <c r="E103" s="25" t="s">
        <v>62</v>
      </c>
      <c r="F103" s="21">
        <v>15</v>
      </c>
      <c r="G103" s="35" t="s">
        <v>373</v>
      </c>
      <c r="H103" s="22"/>
      <c r="I103" s="28"/>
      <c r="J103" s="23">
        <v>0</v>
      </c>
      <c r="K103" s="23">
        <f t="shared" si="2"/>
        <v>0</v>
      </c>
    </row>
    <row r="104" spans="1:11" ht="78.75">
      <c r="A104" s="21">
        <v>4</v>
      </c>
      <c r="B104" s="21">
        <f t="shared" si="3"/>
        <v>35</v>
      </c>
      <c r="C104" s="26" t="s">
        <v>262</v>
      </c>
      <c r="D104" s="26" t="s">
        <v>263</v>
      </c>
      <c r="E104" s="25" t="s">
        <v>62</v>
      </c>
      <c r="F104" s="21">
        <v>15</v>
      </c>
      <c r="G104" s="35" t="s">
        <v>374</v>
      </c>
      <c r="H104" s="22"/>
      <c r="I104" s="28"/>
      <c r="J104" s="23">
        <v>0</v>
      </c>
      <c r="K104" s="23">
        <f t="shared" si="2"/>
        <v>0</v>
      </c>
    </row>
    <row r="105" spans="1:11" ht="78.75">
      <c r="A105" s="21">
        <v>4</v>
      </c>
      <c r="B105" s="21">
        <f t="shared" si="3"/>
        <v>36</v>
      </c>
      <c r="C105" s="26" t="s">
        <v>264</v>
      </c>
      <c r="D105" s="26" t="s">
        <v>265</v>
      </c>
      <c r="E105" s="25" t="s">
        <v>62</v>
      </c>
      <c r="F105" s="21">
        <v>15</v>
      </c>
      <c r="G105" s="35" t="s">
        <v>375</v>
      </c>
      <c r="H105" s="22"/>
      <c r="I105" s="28"/>
      <c r="J105" s="23">
        <v>0</v>
      </c>
      <c r="K105" s="23">
        <f t="shared" si="2"/>
        <v>0</v>
      </c>
    </row>
    <row r="106" spans="1:11" ht="78.75">
      <c r="A106" s="21">
        <v>4</v>
      </c>
      <c r="B106" s="21">
        <f t="shared" si="3"/>
        <v>37</v>
      </c>
      <c r="C106" s="26" t="s">
        <v>266</v>
      </c>
      <c r="D106" s="26" t="s">
        <v>267</v>
      </c>
      <c r="E106" s="25" t="s">
        <v>62</v>
      </c>
      <c r="F106" s="21">
        <v>15</v>
      </c>
      <c r="G106" s="35" t="s">
        <v>376</v>
      </c>
      <c r="H106" s="22"/>
      <c r="I106" s="28"/>
      <c r="J106" s="23">
        <v>0</v>
      </c>
      <c r="K106" s="23">
        <f t="shared" si="2"/>
        <v>0</v>
      </c>
    </row>
    <row r="107" spans="1:11" ht="60">
      <c r="A107" s="21">
        <v>4</v>
      </c>
      <c r="B107" s="21">
        <f t="shared" si="3"/>
        <v>38</v>
      </c>
      <c r="C107" s="26" t="s">
        <v>268</v>
      </c>
      <c r="D107" s="26" t="s">
        <v>269</v>
      </c>
      <c r="E107" s="25" t="s">
        <v>62</v>
      </c>
      <c r="F107" s="21">
        <v>5</v>
      </c>
      <c r="G107" s="35" t="s">
        <v>377</v>
      </c>
      <c r="H107" s="22"/>
      <c r="I107" s="28"/>
      <c r="J107" s="23">
        <v>0</v>
      </c>
      <c r="K107" s="23">
        <f t="shared" si="2"/>
        <v>0</v>
      </c>
    </row>
    <row r="108" spans="1:11" ht="75">
      <c r="A108" s="21">
        <v>4</v>
      </c>
      <c r="B108" s="21">
        <f t="shared" si="3"/>
        <v>39</v>
      </c>
      <c r="C108" s="26" t="s">
        <v>270</v>
      </c>
      <c r="D108" s="26" t="s">
        <v>271</v>
      </c>
      <c r="E108" s="25" t="s">
        <v>62</v>
      </c>
      <c r="F108" s="21">
        <v>16</v>
      </c>
      <c r="G108" s="35" t="s">
        <v>378</v>
      </c>
      <c r="H108" s="22"/>
      <c r="I108" s="28"/>
      <c r="J108" s="23">
        <v>0</v>
      </c>
      <c r="K108" s="23">
        <f t="shared" si="2"/>
        <v>0</v>
      </c>
    </row>
    <row r="109" spans="1:11" ht="60">
      <c r="A109" s="21">
        <v>4</v>
      </c>
      <c r="B109" s="21">
        <f t="shared" si="3"/>
        <v>40</v>
      </c>
      <c r="C109" s="26" t="s">
        <v>272</v>
      </c>
      <c r="D109" s="26" t="s">
        <v>273</v>
      </c>
      <c r="E109" s="25" t="s">
        <v>62</v>
      </c>
      <c r="F109" s="21">
        <v>16</v>
      </c>
      <c r="G109" s="35" t="s">
        <v>379</v>
      </c>
      <c r="H109" s="22"/>
      <c r="I109" s="28"/>
      <c r="J109" s="23">
        <v>0</v>
      </c>
      <c r="K109" s="23">
        <f t="shared" si="2"/>
        <v>0</v>
      </c>
    </row>
    <row r="110" spans="1:11" ht="15.75">
      <c r="A110" s="41" t="s">
        <v>9</v>
      </c>
      <c r="B110" s="42"/>
      <c r="C110" s="42"/>
      <c r="D110" s="42"/>
      <c r="E110" s="42"/>
      <c r="F110" s="42"/>
      <c r="G110" s="42"/>
      <c r="H110" s="42"/>
      <c r="I110" s="42"/>
      <c r="J110" s="43"/>
      <c r="K110" s="18">
        <f>SUM(K4:K109)</f>
        <v>0</v>
      </c>
    </row>
    <row r="111" spans="1:11">
      <c r="A111" s="19"/>
      <c r="K111" s="20"/>
    </row>
    <row r="112" spans="1:11" ht="369.75" customHeight="1">
      <c r="A112" s="48" t="s">
        <v>380</v>
      </c>
      <c r="B112" s="49"/>
      <c r="C112" s="50"/>
      <c r="D112" s="50"/>
      <c r="E112" s="50"/>
      <c r="F112" s="50"/>
      <c r="G112" s="50"/>
      <c r="H112" s="50"/>
      <c r="I112" s="50"/>
      <c r="J112" s="50"/>
      <c r="K112" s="51"/>
    </row>
    <row r="113" spans="1:11" ht="16.5" thickBot="1">
      <c r="A113" s="52" t="s">
        <v>10</v>
      </c>
      <c r="B113" s="53"/>
      <c r="C113" s="53"/>
      <c r="D113" s="53"/>
      <c r="E113" s="53"/>
      <c r="F113" s="53"/>
      <c r="G113" s="53"/>
      <c r="H113" s="53"/>
      <c r="I113" s="53"/>
      <c r="J113" s="53"/>
      <c r="K113" s="54"/>
    </row>
    <row r="114" spans="1:11" ht="18.75">
      <c r="A114" s="71" t="s">
        <v>11</v>
      </c>
      <c r="B114" s="72"/>
      <c r="C114" s="72"/>
      <c r="D114" s="72"/>
      <c r="E114" s="72"/>
      <c r="F114" s="72"/>
      <c r="G114" s="72"/>
      <c r="H114" s="72"/>
      <c r="I114" s="72"/>
      <c r="J114" s="59" t="s">
        <v>12</v>
      </c>
      <c r="K114" s="60"/>
    </row>
    <row r="115" spans="1:11" ht="37.9" customHeight="1">
      <c r="A115" s="61" t="s">
        <v>13</v>
      </c>
      <c r="B115" s="62"/>
      <c r="C115" s="62"/>
      <c r="D115" s="62"/>
      <c r="E115" s="62"/>
      <c r="F115" s="62"/>
      <c r="G115" s="62"/>
      <c r="H115" s="62"/>
      <c r="I115" s="62"/>
      <c r="J115" s="44"/>
      <c r="K115" s="45"/>
    </row>
    <row r="116" spans="1:11" ht="37.9" customHeight="1">
      <c r="A116" s="61" t="s">
        <v>59</v>
      </c>
      <c r="B116" s="62"/>
      <c r="C116" s="62"/>
      <c r="D116" s="62"/>
      <c r="E116" s="62"/>
      <c r="F116" s="62"/>
      <c r="G116" s="62"/>
      <c r="H116" s="62"/>
      <c r="I116" s="62"/>
      <c r="J116" s="44"/>
      <c r="K116" s="45"/>
    </row>
    <row r="117" spans="1:11" ht="37.9" customHeight="1">
      <c r="A117" s="73" t="s">
        <v>14</v>
      </c>
      <c r="B117" s="74"/>
      <c r="C117" s="74"/>
      <c r="D117" s="74"/>
      <c r="E117" s="74"/>
      <c r="F117" s="74"/>
      <c r="G117" s="74"/>
      <c r="H117" s="74"/>
      <c r="I117" s="74"/>
      <c r="J117" s="55"/>
      <c r="K117" s="56"/>
    </row>
    <row r="118" spans="1:11" ht="37.9" customHeight="1">
      <c r="A118" s="61" t="s">
        <v>15</v>
      </c>
      <c r="B118" s="62"/>
      <c r="C118" s="62"/>
      <c r="D118" s="62"/>
      <c r="E118" s="62"/>
      <c r="F118" s="62"/>
      <c r="G118" s="62"/>
      <c r="H118" s="62"/>
      <c r="I118" s="62"/>
      <c r="J118" s="57" t="s">
        <v>16</v>
      </c>
      <c r="K118" s="58"/>
    </row>
    <row r="119" spans="1:11" ht="37.9" customHeight="1">
      <c r="A119" s="61" t="s">
        <v>17</v>
      </c>
      <c r="B119" s="62"/>
      <c r="C119" s="62"/>
      <c r="D119" s="62"/>
      <c r="E119" s="62"/>
      <c r="F119" s="62"/>
      <c r="G119" s="62"/>
      <c r="H119" s="62"/>
      <c r="I119" s="62"/>
      <c r="J119" s="44"/>
      <c r="K119" s="45"/>
    </row>
    <row r="120" spans="1:11" ht="37.9" customHeight="1">
      <c r="A120" s="61" t="s">
        <v>18</v>
      </c>
      <c r="B120" s="62"/>
      <c r="C120" s="62"/>
      <c r="D120" s="62"/>
      <c r="E120" s="62"/>
      <c r="F120" s="62"/>
      <c r="G120" s="62"/>
      <c r="H120" s="62"/>
      <c r="I120" s="62"/>
      <c r="J120" s="44"/>
      <c r="K120" s="45"/>
    </row>
    <row r="121" spans="1:11" ht="37.9" customHeight="1">
      <c r="A121" s="63" t="s">
        <v>19</v>
      </c>
      <c r="B121" s="64"/>
      <c r="C121" s="64"/>
      <c r="D121" s="64"/>
      <c r="E121" s="64"/>
      <c r="F121" s="64"/>
      <c r="G121" s="64"/>
      <c r="H121" s="64"/>
      <c r="I121" s="64"/>
      <c r="J121" s="46"/>
      <c r="K121" s="47"/>
    </row>
    <row r="122" spans="1:11" ht="108" customHeight="1">
      <c r="A122" s="61" t="s">
        <v>20</v>
      </c>
      <c r="B122" s="62"/>
      <c r="C122" s="62"/>
      <c r="D122" s="62"/>
      <c r="E122" s="62"/>
      <c r="F122" s="62"/>
      <c r="G122" s="62"/>
      <c r="H122" s="62"/>
      <c r="I122" s="62"/>
      <c r="J122" s="44"/>
      <c r="K122" s="45"/>
    </row>
    <row r="123" spans="1:11" ht="37.9" customHeight="1">
      <c r="A123" s="63" t="s">
        <v>21</v>
      </c>
      <c r="B123" s="64"/>
      <c r="C123" s="64"/>
      <c r="D123" s="64"/>
      <c r="E123" s="64"/>
      <c r="F123" s="64"/>
      <c r="G123" s="64"/>
      <c r="H123" s="64"/>
      <c r="I123" s="64"/>
      <c r="J123" s="46"/>
      <c r="K123" s="47"/>
    </row>
    <row r="124" spans="1:11" ht="37.9" customHeight="1">
      <c r="A124" s="61" t="s">
        <v>22</v>
      </c>
      <c r="B124" s="62"/>
      <c r="C124" s="62"/>
      <c r="D124" s="62"/>
      <c r="E124" s="62"/>
      <c r="F124" s="62"/>
      <c r="G124" s="62"/>
      <c r="H124" s="62"/>
      <c r="I124" s="62"/>
      <c r="J124" s="44"/>
      <c r="K124" s="45"/>
    </row>
    <row r="125" spans="1:11" ht="37.9" customHeight="1">
      <c r="A125" s="63" t="s">
        <v>23</v>
      </c>
      <c r="B125" s="64"/>
      <c r="C125" s="64"/>
      <c r="D125" s="64"/>
      <c r="E125" s="64"/>
      <c r="F125" s="64"/>
      <c r="G125" s="64"/>
      <c r="H125" s="64"/>
      <c r="I125" s="64"/>
      <c r="J125" s="46"/>
      <c r="K125" s="47"/>
    </row>
    <row r="126" spans="1:11" ht="37.9" customHeight="1">
      <c r="A126" s="65" t="s">
        <v>24</v>
      </c>
      <c r="B126" s="66"/>
      <c r="C126" s="66"/>
      <c r="D126" s="66"/>
      <c r="E126" s="66"/>
      <c r="F126" s="66"/>
      <c r="G126" s="66"/>
      <c r="H126" s="66"/>
      <c r="I126" s="66"/>
      <c r="J126" s="39"/>
      <c r="K126" s="40"/>
    </row>
    <row r="127" spans="1:11" ht="39" customHeight="1" thickBot="1">
      <c r="A127" s="67" t="s">
        <v>25</v>
      </c>
      <c r="B127" s="68"/>
      <c r="C127" s="69"/>
      <c r="D127" s="69"/>
      <c r="E127" s="69"/>
      <c r="F127" s="69"/>
      <c r="G127" s="69"/>
      <c r="H127" s="69"/>
      <c r="I127" s="69"/>
      <c r="J127" s="69"/>
      <c r="K127" s="70"/>
    </row>
  </sheetData>
  <protectedRanges>
    <protectedRange sqref="J118" name="Диапазон2"/>
  </protectedRanges>
  <autoFilter ref="A3:K110" xr:uid="{00000000-0001-0000-0000-000000000000}"/>
  <mergeCells count="31">
    <mergeCell ref="J120:K120"/>
    <mergeCell ref="A126:I126"/>
    <mergeCell ref="A127:K127"/>
    <mergeCell ref="A114:I114"/>
    <mergeCell ref="A115:I115"/>
    <mergeCell ref="A117:I117"/>
    <mergeCell ref="A118:I118"/>
    <mergeCell ref="A119:I119"/>
    <mergeCell ref="A120:I120"/>
    <mergeCell ref="A121:I121"/>
    <mergeCell ref="A122:I122"/>
    <mergeCell ref="A123:I123"/>
    <mergeCell ref="J123:K123"/>
    <mergeCell ref="A116:I116"/>
    <mergeCell ref="J116:K116"/>
    <mergeCell ref="A1:K1"/>
    <mergeCell ref="J126:K126"/>
    <mergeCell ref="A110:J110"/>
    <mergeCell ref="J124:K124"/>
    <mergeCell ref="J125:K125"/>
    <mergeCell ref="J121:K121"/>
    <mergeCell ref="J122:K122"/>
    <mergeCell ref="J119:K119"/>
    <mergeCell ref="A112:K112"/>
    <mergeCell ref="A113:K113"/>
    <mergeCell ref="J115:K115"/>
    <mergeCell ref="J117:K117"/>
    <mergeCell ref="J118:K118"/>
    <mergeCell ref="J114:K114"/>
    <mergeCell ref="A124:I124"/>
    <mergeCell ref="A125:I125"/>
  </mergeCells>
  <phoneticPr fontId="18" type="noConversion"/>
  <hyperlinks>
    <hyperlink ref="G17" r:id="rId1" xr:uid="{4E2F97F8-BAD8-4D38-AA7C-EC4BFC8A9521}"/>
    <hyperlink ref="G21" r:id="rId2" xr:uid="{607EC4A4-1A4D-45BB-81E3-20627164C3A7}"/>
    <hyperlink ref="G35" r:id="rId3" display="https://dobrodiy.shop/p1927724183-stend-dlya-testirovaniya.html?source=merchant_center&amp;gad_source=1&amp;gad_campaignid=15104592202&amp;gbraid=0AAAAAoJ8ZoSGZ2x46Mbxghwoy13yrM9ZQ&amp;gclid=CjwKCAiAwqHIBhAEEiwAx9cTeZB5CMrJFyibaKk4XQBsihaClX-S2TkzDZjqvBbk3sT8U0crsE8QQBoCdI8QAvD_BwE" xr:uid="{C2339F23-85EC-4B67-8E94-FD396EEA07F7}"/>
    <hyperlink ref="G40" r:id="rId4" xr:uid="{8C14B2AB-738D-4820-947B-5A8A52A0B49D}"/>
    <hyperlink ref="G9" r:id="rId5" xr:uid="{52D1A818-D329-4823-BDE2-B11E3FB2C489}"/>
    <hyperlink ref="G13" r:id="rId6" display="https://toptuls.com.ua/ua/p1941298068-nabor-kleschej-dlya.html?source=merchant_center&amp;gad_source=1&amp;gad_campaignid=21658829648&amp;gbraid=0AAAAA-F1qDeJZ41gJZDv2emtEgHb0Gl4Y&amp;gclid=Cj0KCQjw9obIBhCAARIsAGHm1mSOAydTy1Xha3AvT8fUZgNk4V8tDxITJo4_Ws8_yKJcmvjJbiQpWQMaAgUUEALw_wcB" xr:uid="{FF5A9362-8970-44B6-AC49-C05710872412}"/>
    <hyperlink ref="G50" r:id="rId7" xr:uid="{EB7FBFA8-AA21-4EC9-803A-E93EDC7144EA}"/>
    <hyperlink ref="G42" r:id="rId8" display="https://teh-avto.net/ua/p2681911453-stapel-dlya-rihtovki.html?source=merchant_center&amp;gad_source=1&amp;gad_campaignid=22247399715&amp;gbraid=0AAAAA-yALtX-N_U2B9Hxs37I5-k_8eeu4&amp;gclid=Cj0KCQiAp-zLBhDkARIsABcYc6uCwyNjFECCenAM8ys4Cq-ZbLyTL9yvnnXNWif4swmMvDtFhgOm7fkaAghzEALw_wcB" xr:uid="{5616E866-E58D-485A-B59D-15BD36C11044}"/>
    <hyperlink ref="G57" r:id="rId9" xr:uid="{3A9C31BF-1D47-4273-B68D-7231A865DC4D}"/>
    <hyperlink ref="G70" r:id="rId10" xr:uid="{18C852A9-2A2D-4AF9-B84C-0217B2A8EA70}"/>
    <hyperlink ref="G75" r:id="rId11" xr:uid="{64A4EEC9-6743-4103-8622-10F0393F2A3E}"/>
    <hyperlink ref="G91" r:id="rId12" xr:uid="{3CEF9E24-BAE8-44B7-8DED-DDD5186D09AA}"/>
    <hyperlink ref="G108" r:id="rId13" xr:uid="{0EA1ADCA-D4E3-48AD-8AD7-A3103D47A835}"/>
  </hyperlinks>
  <pageMargins left="0.25" right="0.25" top="0.75" bottom="0.75" header="0.3" footer="0.3"/>
  <pageSetup paperSize="9" scale="37" fitToHeight="0" orientation="landscape" r:id="rId14"/>
  <headerFooter>
    <oddFooter>&amp;CITT # PFRU2-2025-051-2&amp;RVolume 3 - Terms of Reference 
&amp;P of &amp;N</oddFooter>
  </headerFooter>
  <drawing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5"/>
  <cols>
    <col min="5" max="5" width="4.7109375" customWidth="1"/>
    <col min="6" max="6" width="33.28515625" customWidth="1"/>
    <col min="7" max="7" width="12.28515625" customWidth="1"/>
    <col min="8" max="8" width="5.7109375" bestFit="1" customWidth="1"/>
    <col min="10" max="10" width="9" bestFit="1" customWidth="1"/>
    <col min="11" max="11" width="2.85546875" customWidth="1"/>
  </cols>
  <sheetData>
    <row r="3" spans="4:10">
      <c r="E3" s="29" t="s">
        <v>26</v>
      </c>
    </row>
    <row r="4" spans="4:10">
      <c r="D4">
        <v>150</v>
      </c>
      <c r="E4">
        <v>19.420782939910104</v>
      </c>
      <c r="G4">
        <v>19.420000000000002</v>
      </c>
      <c r="I4" s="7">
        <f>D4*G4</f>
        <v>2913.0000000000005</v>
      </c>
    </row>
    <row r="5" spans="4:10">
      <c r="D5">
        <v>30</v>
      </c>
      <c r="E5">
        <v>22.562751967112074</v>
      </c>
      <c r="G5">
        <v>22.57</v>
      </c>
      <c r="I5" s="7">
        <f>G5*D5</f>
        <v>677.1</v>
      </c>
    </row>
    <row r="6" spans="4:10">
      <c r="I6" s="7">
        <f>SUM(I4:I5)</f>
        <v>3590.1000000000004</v>
      </c>
    </row>
    <row r="7" spans="4:10">
      <c r="E7">
        <f>(D4*E4)+(D5*E5)</f>
        <v>3589.9999999998781</v>
      </c>
    </row>
    <row r="8" spans="4:10">
      <c r="E8" s="7"/>
    </row>
    <row r="14" spans="4:10">
      <c r="F14" s="9" t="s">
        <v>27</v>
      </c>
      <c r="G14" s="9" t="s">
        <v>28</v>
      </c>
      <c r="H14" s="9" t="s">
        <v>29</v>
      </c>
      <c r="I14" s="9" t="s">
        <v>30</v>
      </c>
      <c r="J14" s="9" t="s">
        <v>31</v>
      </c>
    </row>
    <row r="15" spans="4:10" ht="180">
      <c r="F15" s="30" t="s">
        <v>32</v>
      </c>
      <c r="G15" s="30" t="s">
        <v>33</v>
      </c>
      <c r="H15" s="8">
        <v>22.57</v>
      </c>
      <c r="I15" s="8">
        <v>30</v>
      </c>
      <c r="J15" s="8">
        <f>H15*I15</f>
        <v>677.1</v>
      </c>
    </row>
    <row r="16" spans="4:10" ht="180">
      <c r="F16" s="30" t="s">
        <v>34</v>
      </c>
      <c r="G16" s="30" t="s">
        <v>35</v>
      </c>
      <c r="H16" s="8">
        <v>19.420000000000002</v>
      </c>
      <c r="I16" s="8">
        <v>150</v>
      </c>
      <c r="J16" s="8">
        <f>H16*I16</f>
        <v>2913.0000000000005</v>
      </c>
    </row>
    <row r="17" spans="10:10" ht="15.75">
      <c r="J17" s="10">
        <f>SUM(J15:J16)</f>
        <v>3590.1000000000004</v>
      </c>
    </row>
    <row r="47" spans="5:10">
      <c r="E47" s="75" t="s">
        <v>36</v>
      </c>
      <c r="F47" s="76"/>
      <c r="G47" s="76"/>
      <c r="H47" s="76"/>
      <c r="I47" s="76"/>
      <c r="J47" s="77"/>
    </row>
    <row r="48" spans="5:10">
      <c r="E48" s="5"/>
      <c r="F48" s="31" t="s">
        <v>37</v>
      </c>
      <c r="G48" s="31" t="s">
        <v>38</v>
      </c>
      <c r="H48" s="31" t="s">
        <v>39</v>
      </c>
      <c r="I48" s="31" t="s">
        <v>40</v>
      </c>
      <c r="J48" s="31" t="s">
        <v>41</v>
      </c>
    </row>
    <row r="49" spans="5:10" ht="120">
      <c r="E49" s="5">
        <v>227</v>
      </c>
      <c r="F49" s="32" t="s">
        <v>42</v>
      </c>
      <c r="G49" s="31" t="s">
        <v>43</v>
      </c>
      <c r="H49" s="5">
        <v>14</v>
      </c>
      <c r="I49" s="5">
        <v>188.3</v>
      </c>
      <c r="J49" s="8">
        <f>H49*I49</f>
        <v>2636.2000000000003</v>
      </c>
    </row>
    <row r="50" spans="5:10" ht="45">
      <c r="E50" s="5">
        <v>228</v>
      </c>
      <c r="F50" s="32" t="s">
        <v>44</v>
      </c>
      <c r="G50" s="31" t="s">
        <v>45</v>
      </c>
      <c r="H50" s="5">
        <v>510</v>
      </c>
      <c r="I50" s="5">
        <v>1.87</v>
      </c>
      <c r="J50" s="8">
        <f>H50*I50</f>
        <v>953.7</v>
      </c>
    </row>
    <row r="51" spans="5:10">
      <c r="E51" s="5"/>
      <c r="F51" s="5"/>
      <c r="G51" s="5"/>
      <c r="H51" s="5"/>
      <c r="I51" s="5"/>
      <c r="J51" s="11">
        <f>SUM(J49:J50)</f>
        <v>3589.9000000000005</v>
      </c>
    </row>
    <row r="52" spans="5:10">
      <c r="E52" s="75" t="s">
        <v>46</v>
      </c>
      <c r="F52" s="76"/>
      <c r="G52" s="76"/>
      <c r="H52" s="76"/>
      <c r="I52" s="76"/>
      <c r="J52" s="77"/>
    </row>
    <row r="53" spans="5:10" ht="60">
      <c r="E53" s="5">
        <v>227</v>
      </c>
      <c r="F53" s="32" t="s">
        <v>47</v>
      </c>
      <c r="G53" s="31" t="s">
        <v>48</v>
      </c>
      <c r="H53" s="5">
        <v>30</v>
      </c>
      <c r="I53" s="5">
        <v>22.57</v>
      </c>
      <c r="J53" s="8">
        <f>H53*I53</f>
        <v>677.1</v>
      </c>
    </row>
    <row r="54" spans="5:10" ht="75">
      <c r="E54" s="5">
        <v>228</v>
      </c>
      <c r="F54" s="32" t="s">
        <v>49</v>
      </c>
      <c r="G54" s="31" t="s">
        <v>48</v>
      </c>
      <c r="H54" s="5">
        <v>150</v>
      </c>
      <c r="I54" s="5">
        <v>19.41</v>
      </c>
      <c r="J54" s="8">
        <f>H54*I54</f>
        <v>2911.5</v>
      </c>
    </row>
    <row r="55" spans="5:10">
      <c r="E55" s="5"/>
      <c r="F55" s="5"/>
      <c r="G55" s="5"/>
      <c r="H55" s="5"/>
      <c r="I55" s="5"/>
      <c r="J55" s="11">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5"/>
  <cols>
    <col min="5" max="5" width="26.28515625" customWidth="1"/>
    <col min="8" max="8" width="50.7109375" customWidth="1"/>
  </cols>
  <sheetData>
    <row r="2" spans="5:8" ht="45">
      <c r="E2" s="6" t="s">
        <v>50</v>
      </c>
      <c r="F2">
        <v>411</v>
      </c>
      <c r="G2" t="s">
        <v>51</v>
      </c>
      <c r="H2" t="s">
        <v>52</v>
      </c>
    </row>
    <row r="3" spans="5:8" ht="45">
      <c r="E3" s="6" t="s">
        <v>53</v>
      </c>
      <c r="F3">
        <v>186</v>
      </c>
      <c r="G3" t="s">
        <v>51</v>
      </c>
      <c r="H3" t="s">
        <v>52</v>
      </c>
    </row>
    <row r="4" spans="5:8" ht="60">
      <c r="E4" s="6" t="s">
        <v>54</v>
      </c>
      <c r="F4">
        <v>33</v>
      </c>
      <c r="G4" t="s">
        <v>51</v>
      </c>
      <c r="H4" t="s">
        <v>52</v>
      </c>
    </row>
    <row r="5" spans="5:8" ht="45">
      <c r="E5" s="6" t="s">
        <v>50</v>
      </c>
      <c r="F5">
        <v>250</v>
      </c>
      <c r="G5" t="s">
        <v>51</v>
      </c>
      <c r="H5" s="6" t="s">
        <v>55</v>
      </c>
    </row>
    <row r="6" spans="5:8" ht="45">
      <c r="E6" s="6" t="s">
        <v>50</v>
      </c>
      <c r="F6">
        <v>300</v>
      </c>
      <c r="G6" t="s">
        <v>51</v>
      </c>
      <c r="H6" s="6" t="s">
        <v>56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D7ACC4-3813-47CE-9045-F5F77E2C8017}">
  <ds:schemaRefs>
    <ds:schemaRef ds:uri="http://www.w3.org/XML/1998/namespace"/>
    <ds:schemaRef ds:uri="http://schemas.microsoft.com/office/2006/documentManagement/types"/>
    <ds:schemaRef ds:uri="8d7096d6-fc66-4344-9e3f-2445529a09f6"/>
    <ds:schemaRef ds:uri="http://schemas.microsoft.com/office/2006/metadata/properties"/>
    <ds:schemaRef ds:uri="http://schemas.microsoft.com/office/infopath/2007/PartnerControls"/>
    <ds:schemaRef ds:uri="http://purl.org/dc/dcmitype/"/>
    <ds:schemaRef ds:uri="http://purl.org/dc/elements/1.1/"/>
    <ds:schemaRef ds:uri="http://schemas.openxmlformats.org/package/2006/metadata/core-properties"/>
    <ds:schemaRef ds:uri="c7a56a3d-16e2-4b65-9c40-9ed138b763d7"/>
    <ds:schemaRef ds:uri="http://purl.org/dc/terms/"/>
  </ds:schemaRefs>
</ds:datastoreItem>
</file>

<file path=customXml/itemProps2.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218FAE-8103-4EFF-9A95-75FB37175E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ToR</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Oleksandr Veitsel</cp:lastModifiedBy>
  <cp:revision/>
  <dcterms:created xsi:type="dcterms:W3CDTF">2022-10-12T13:36:00Z</dcterms:created>
  <dcterms:modified xsi:type="dcterms:W3CDTF">2026-05-05T13:44:46Z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