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imaliakova_chemonics_com/Documents/Desktop/Procurement/PAR/Below threshold/PRFU2-2025-534-536/"/>
    </mc:Choice>
  </mc:AlternateContent>
  <xr:revisionPtr revIDLastSave="116" documentId="8_{C66ADCC0-6A58-4736-8E6C-DD7CCD542E79}" xr6:coauthVersionLast="47" xr6:coauthVersionMax="47" xr10:uidLastSave="{D0C34C15-CCB9-447C-A4DD-61A480D7B7B9}"/>
  <bookViews>
    <workbookView xWindow="-110" yWindow="-110" windowWidth="19420" windowHeight="10300"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Specification!$A$3:$H$12</definedName>
    <definedName name="_xlnm.Print_Area" localSheetId="0">Specification!$A$1:$J$12</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3" l="1"/>
  <c r="K7" i="13"/>
  <c r="K8" i="13"/>
  <c r="K9" i="13"/>
  <c r="K10" i="13"/>
  <c r="K11" i="13"/>
  <c r="K5" i="13" l="1"/>
  <c r="K12"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<sst xmlns="http://schemas.openxmlformats.org/spreadsheetml/2006/main" count="99" uniqueCount="84">
  <si>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</si>
  <si>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</si>
  <si>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</si>
  <si>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</si>
  <si>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</si>
  <si>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</si>
  <si>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</si>
  <si>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</si>
  <si>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</si>
  <si>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</si>
  <si>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</si>
  <si>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</si>
  <si>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</si>
  <si>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</si>
  <si>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</si>
  <si>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</si>
  <si>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</si>
  <si>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</si>
  <si>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</si>
  <si>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</si>
  <si>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</si>
  <si>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</si>
  <si>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</si>
  <si>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</si>
  <si>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</si>
  <si>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</si>
  <si>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</si>
  <si>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</si>
  <si>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</si>
  <si>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</si>
  <si>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</si>
  <si>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</si>
  <si>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</si>
  <si>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</si>
  <si>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</si>
  <si>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</si>
  <si>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</si>
  <si>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</si>
  <si>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</si>
  <si>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</si>
  <si>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</si>
  <si>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</si>
  <si>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</si>
  <si>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</si>
  <si>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</si>
  <si>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</si>
  <si>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</si>
  <si>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</si>
  <si>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</si>
  <si>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</si>
  <si>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</si>
  <si>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</si>
  <si>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</si>
  <si>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</si>
  <si>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</si>
  <si>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UAH |гривня</t>
  </si>
  <si>
    <t>LOT 1/ ЛОТ 1</t>
  </si>
  <si>
    <r>
      <t>Prestigio Multiboard 65'' LIGHT PLUS Windows/Android interactive panel with wall mounting</t>
    </r>
    <r>
      <rPr>
        <i/>
        <sz val="10"/>
        <color rgb="FFFF0000"/>
        <rFont val="Calibri"/>
        <family val="2"/>
        <scheme val="minor"/>
      </rPr>
      <t xml:space="preserve"> (or equivalent)</t>
    </r>
    <r>
      <rPr>
        <b/>
        <sz val="10"/>
        <color theme="1"/>
        <rFont val="Calibri"/>
        <family val="2"/>
        <charset val="204"/>
        <scheme val="minor"/>
      </rPr>
      <t xml:space="preserve">
</t>
    </r>
    <r>
      <rPr>
        <sz val="10"/>
        <color theme="1"/>
        <rFont val="Calibri"/>
        <family val="2"/>
        <charset val="204"/>
        <scheme val="minor"/>
      </rPr>
      <t>Diagonal length: 65"; The presence of a built-in camera with a sensor resolution of at least 2MP and a viewing angle of at least 100°; Multi-touch;
Speaker:
Audio output mode: support for 2.1 channel sound;
Output power: 2x16 Watts
Subwoofer output power: 16 Watts.
DISPLAY INTERFACES: HDMI x2; VGA x1; A/V-In x1; LAN x2; USB x3; Touch Port x3; USB x1 (USB Type C); Line audio input x1; RS232 x1; A/V-Out x1;
Touch point: up to 10 writing points, up to 20 finger touch points;
Additionally installed computer: Operating system, which is already pre-installed Windows 11 Pro and newer versions.
Processor: number of physical computing cores - at least 4, number of computing threads - at least 8.
RAM: volume - 8 GB DDR 4, maximum possible amount of RAM - 64 GB.
Storage: type - (SSD based on flash memory), volume - 256 GB.
ANDROID specifications: Android 11 operating system;
Installed RAM capacity: 8 GB;
Internal memory size: 64 GB;
mClass software, Office Suite software, Mozabook software.</t>
    </r>
  </si>
  <si>
    <r>
      <t xml:space="preserve">CANON MF752CDW MFP </t>
    </r>
    <r>
      <rPr>
        <i/>
        <sz val="10"/>
        <color rgb="FFFF0000"/>
        <rFont val="Calibri"/>
        <family val="2"/>
        <scheme val="minor"/>
      </rPr>
      <t>(or equivalent)</t>
    </r>
    <r>
      <rPr>
        <b/>
        <sz val="10"/>
        <color rgb="FF000000"/>
        <rFont val="Calibri"/>
        <family val="2"/>
        <scheme val="minor"/>
      </rPr>
      <t xml:space="preserve">
</t>
    </r>
    <r>
      <rPr>
        <sz val="10"/>
        <color rgb="FF000000"/>
        <rFont val="Calibri"/>
        <family val="2"/>
        <scheme val="minor"/>
      </rPr>
      <t>Maximum print resolution: 1200 x 1200 dpi; Maximum scan resolution: Optical: 600 x 600 dpi; Enhanced: 9600 x 9600 dpi; Color print speed: 33 ppm; Additional print functions: Wi-Fi Direct, direct printing from USB drive, AirPrint; Additional copy functions: Borderless copying, two-sided copying; Additional scan functions: Scan to email attachment, automatic two-sided scanning, scan to USB drive</t>
    </r>
  </si>
  <si>
    <r>
      <t>CANON 069H Black Cartridge</t>
    </r>
    <r>
      <rPr>
        <i/>
        <sz val="10"/>
        <color rgb="FFFF0000"/>
        <rFont val="Calibri"/>
        <family val="2"/>
        <scheme val="minor"/>
      </rPr>
      <t xml:space="preserve"> (or equivalent)</t>
    </r>
    <r>
      <rPr>
        <b/>
        <sz val="10"/>
        <color theme="1"/>
        <rFont val="Calibri"/>
        <family val="2"/>
        <charset val="204"/>
        <scheme val="minor"/>
      </rPr>
      <t xml:space="preserve">
</t>
    </r>
    <r>
      <rPr>
        <sz val="10"/>
        <color theme="1"/>
        <rFont val="Calibri"/>
        <family val="2"/>
        <scheme val="minor"/>
      </rPr>
      <t>Yield: ~7600 pages, compatible with the specified MF752CDW MFP model</t>
    </r>
  </si>
  <si>
    <r>
      <rPr>
        <b/>
        <sz val="10"/>
        <color theme="1"/>
        <rFont val="Calibri"/>
        <family val="2"/>
        <charset val="204"/>
        <scheme val="minor"/>
      </rPr>
      <t xml:space="preserve">Trust Bologna 16" Eco Black Bag </t>
    </r>
    <r>
      <rPr>
        <i/>
        <sz val="10"/>
        <color rgb="FFFF0000"/>
        <rFont val="Calibri"/>
        <family val="2"/>
        <scheme val="minor"/>
      </rPr>
      <t>(or equivalent)</t>
    </r>
    <r>
      <rPr>
        <b/>
        <sz val="10"/>
        <color theme="1"/>
        <rFont val="Calibri"/>
        <family val="2"/>
        <charset val="204"/>
        <scheme val="minor"/>
      </rPr>
      <t xml:space="preserve">
 </t>
    </r>
    <r>
      <rPr>
        <sz val="10"/>
        <color theme="1"/>
        <rFont val="Calibri"/>
        <family val="2"/>
        <charset val="204"/>
        <scheme val="minor"/>
      </rPr>
      <t>Laptop compatibility: up to 16"
Closure type: zipper
Type: bag
Color: black
Gender: unisex
Country of manufacture: China
Bag/backpack size: 16"</t>
    </r>
  </si>
  <si>
    <r>
      <t>Trust Sura WL Black Mouse (25479_TRUST)</t>
    </r>
    <r>
      <rPr>
        <i/>
        <sz val="10"/>
        <color rgb="FFFF0000"/>
        <rFont val="Calibri"/>
        <family val="2"/>
        <scheme val="minor"/>
      </rPr>
      <t xml:space="preserve"> (or equivalent)</t>
    </r>
    <r>
      <rPr>
        <b/>
        <sz val="10"/>
        <color theme="1"/>
        <rFont val="Calibri"/>
        <family val="2"/>
        <charset val="204"/>
        <scheme val="minor"/>
      </rPr>
      <t xml:space="preserve">
 </t>
    </r>
    <r>
      <rPr>
        <sz val="10"/>
        <color theme="1"/>
        <rFont val="Calibri"/>
        <family val="2"/>
        <charset val="204"/>
        <scheme val="minor"/>
      </rPr>
      <t>Wireless optical mouse with radio connection, designed for everyday use. Features 6 buttons and a 1600 DPI sensor for precise control.</t>
    </r>
  </si>
  <si>
    <r>
      <t xml:space="preserve">ANKER SOLIX C1000X Charging Station </t>
    </r>
    <r>
      <rPr>
        <i/>
        <sz val="10"/>
        <color rgb="FFFF0000"/>
        <rFont val="Calibri"/>
        <family val="2"/>
        <scheme val="minor"/>
      </rPr>
      <t>(or equivalent)</t>
    </r>
    <r>
      <rPr>
        <b/>
        <sz val="10"/>
        <color theme="1"/>
        <rFont val="Calibri"/>
        <family val="2"/>
        <charset val="204"/>
        <scheme val="minor"/>
      </rPr>
      <t xml:space="preserve">
</t>
    </r>
    <r>
      <rPr>
        <sz val="10"/>
        <color theme="1"/>
        <rFont val="Calibri"/>
        <family val="2"/>
        <charset val="204"/>
        <scheme val="minor"/>
      </rPr>
      <t>Rated power 1800 W, Peak power 2400 W, Connecting an additional battery,
Battery type LiFePO4, Battery capacity 1056 W*h, Charging cycles 3000
Sockets: (230 V) – 4, USB A - 2 pcs, 5В/2.4А, 12 W; USB C - 2 pcs, 3 A, 5 A, 100W</t>
    </r>
  </si>
  <si>
    <r>
      <t xml:space="preserve">Інтерактивна панель Prestigio Multiboard 65'' LIGHT PLUS Windows/Android з кріпленням на стіну </t>
    </r>
    <r>
      <rPr>
        <i/>
        <sz val="10"/>
        <color rgb="FFFF0000"/>
        <rFont val="Calibri"/>
        <family val="2"/>
        <scheme val="minor"/>
      </rPr>
      <t>(або еквівалент)</t>
    </r>
    <r>
      <rPr>
        <b/>
        <sz val="10"/>
        <color rgb="FF000000"/>
        <rFont val="Calibri"/>
        <family val="2"/>
        <charset val="204"/>
        <scheme val="minor"/>
      </rPr>
      <t xml:space="preserve">
</t>
    </r>
    <r>
      <rPr>
        <sz val="10"/>
        <color rgb="FF000000"/>
        <rFont val="Calibri"/>
        <family val="2"/>
        <charset val="204"/>
        <scheme val="minor"/>
      </rPr>
      <t>Довжина діагоналі: 65"; Наявність вбудованої камери з роздільною здатністю сенсора не менше 2МП та кутом огляду не менше 100°; Multi-touch; 
Динамік:
Режим аудіовиходу: підтримка 2.1 канального звуку;
Вихідна потужність: 2x16 Ват
Вихідна потужність сабвуфера: 16 Ват.
ІНТЕРФЕЙСИ ДИСПЛЕЯ: HDMI  х2; VGA х1; A/V-In х1; LAN х2; USB х3; Touch Port х3; USB х1 (USB Тип C); Лінійний аудіо вхід х1; RS232 х1; A/V-Out х1;
Точка дотику: до 10 письмових точок, до 20 точок дотику пальцями;
Додатково встановлено комп'ютер: Операційна система, яка вже попередньо встановлена Windows 11 Pro та новіші версії.
Процесор: кількість фізичних обчислювальних ядер – не менше 4, кількість обчислювальних потоків - не менше 8. 
Оперативна пам'ять: об'єм – 8 ГБ DDR 4, максимальний можливий об’єм оперативної пам'яті - 64Гб.
Накопичувач: тип – (SSD на основі флеш-пам'яті), об'єм – 256 ГБ.
Характеристики ANDROID: Операційна система Android 11;
Ємність встановленого ОЗП: 8 ГБ;
Розмір внутрішньої пам'яті: 64 ГБ;
ПЗ mClass, ПЗ Office Suite, ПЗ Mozabook.</t>
    </r>
  </si>
  <si>
    <r>
      <t xml:space="preserve">Laptop Lenovo V15 G5 IRL (83GW00CDRA) Business Black </t>
    </r>
    <r>
      <rPr>
        <i/>
        <sz val="10"/>
        <color rgb="FFFF0000"/>
        <rFont val="Calibri"/>
        <family val="2"/>
        <scheme val="minor"/>
      </rPr>
      <t>(or equivalent)</t>
    </r>
    <r>
      <rPr>
        <b/>
        <sz val="10"/>
        <color theme="1"/>
        <rFont val="Calibri"/>
        <family val="2"/>
        <charset val="204"/>
        <scheme val="minor"/>
      </rPr>
      <t xml:space="preserve">
</t>
    </r>
    <r>
      <rPr>
        <sz val="10"/>
        <color theme="1"/>
        <rFont val="Calibri"/>
        <family val="2"/>
        <scheme val="minor"/>
      </rPr>
      <t xml:space="preserve">Screen 15.6" / 1920x1080 Full HD / Intel Core i5-13420H / RAM 16 GB / SSD 512 GB / UHD Graphics / LAN / Wi-Fi / Bluetooth / webcam / Windows Home - Ukrainian, English / With Ukrainian layout / Power adapter.     </t>
    </r>
  </si>
  <si>
    <r>
      <t xml:space="preserve">БФП CANON MF752CDW (5455C012AA) </t>
    </r>
    <r>
      <rPr>
        <i/>
        <sz val="10"/>
        <color rgb="FFFF0000"/>
        <rFont val="Calibri"/>
        <family val="2"/>
        <scheme val="minor"/>
      </rPr>
      <t xml:space="preserve"> (або еквівалент)</t>
    </r>
    <r>
      <rPr>
        <b/>
        <sz val="10"/>
        <color rgb="FF221F1F"/>
        <rFont val="Calibri"/>
        <family val="2"/>
        <scheme val="minor"/>
      </rPr>
      <t xml:space="preserve">
</t>
    </r>
    <r>
      <rPr>
        <sz val="10"/>
        <color rgb="FF221F1F"/>
        <rFont val="Calibri"/>
        <family val="2"/>
        <scheme val="minor"/>
      </rPr>
      <t>Максимальна роздільна здатність друку, dpi: 1200 х 1200 Максимальна роздільна здатність сканування, dpi: оптична: 600 х 600; розширена 9600х9600 Швидкість кольорового друку: 33 ст/хв.Додаткові функції при друкуванні: Wi-Fi Direct, прямий друк з USB-накопичувача, AirPrint; Додаткові функції при копіюванні: копіювання без полів, двостороннє копіювання. Додаткові функції при скануванні:сканування у вигляді вкладення до повідомлення електронної пошти, автоматичне двостороннє сканування, сканування на USB-накопичувач</t>
    </r>
  </si>
  <si>
    <r>
      <t xml:space="preserve">Ноутбук Lenovo V15 G5 IRL (83GW00CDRA) Business Black </t>
    </r>
    <r>
      <rPr>
        <i/>
        <sz val="10"/>
        <color rgb="FFFF0000"/>
        <rFont val="Calibri"/>
        <family val="2"/>
        <scheme val="minor"/>
      </rPr>
      <t>(або еквівалент)</t>
    </r>
    <r>
      <rPr>
        <b/>
        <sz val="10"/>
        <color rgb="FF221F1F"/>
        <rFont val="Calibri"/>
        <family val="2"/>
        <scheme val="minor"/>
      </rPr>
      <t xml:space="preserve">
</t>
    </r>
    <r>
      <rPr>
        <sz val="10"/>
        <color rgb="FF221F1F"/>
        <rFont val="Calibri"/>
        <family val="2"/>
        <scheme val="minor"/>
      </rPr>
      <t>Екран 15.6" / 1920x1080 Full HD / Intel Core i5-13420H / RAM 16 ГБ / SSD 512 ГБ / UHD Graphics / LAN / Wi-Fi / Bluetooth / веб-камера / Windows Home - українська, англійська / адаптер живлення. З Українською розкладкою. Адаптер живлення</t>
    </r>
  </si>
  <si>
    <r>
      <t xml:space="preserve">Картридж CANON 069H Black </t>
    </r>
    <r>
      <rPr>
        <i/>
        <sz val="10"/>
        <color rgb="FFFF0000"/>
        <rFont val="Calibri"/>
        <family val="2"/>
        <scheme val="minor"/>
      </rPr>
      <t>(або еквівалент)</t>
    </r>
    <r>
      <rPr>
        <b/>
        <sz val="10"/>
        <color rgb="FF221F1F"/>
        <rFont val="Calibri"/>
        <family val="2"/>
        <charset val="204"/>
        <scheme val="minor"/>
      </rPr>
      <t xml:space="preserve">
</t>
    </r>
    <r>
      <rPr>
        <sz val="10"/>
        <color rgb="FF221F1F"/>
        <rFont val="Calibri"/>
        <family val="2"/>
        <scheme val="minor"/>
      </rPr>
      <t xml:space="preserve">Ресурс ~7600 сторінок, сумісний із запропонованою моделлю БФП MF752CDW </t>
    </r>
  </si>
  <si>
    <r>
      <t xml:space="preserve">Миша Trust Sura WL Black (25479_TRUST) </t>
    </r>
    <r>
      <rPr>
        <i/>
        <sz val="10"/>
        <color rgb="FFFF0000"/>
        <rFont val="Calibri"/>
        <family val="2"/>
        <scheme val="minor"/>
      </rPr>
      <t xml:space="preserve"> (або еквівалент)</t>
    </r>
    <r>
      <rPr>
        <b/>
        <sz val="10"/>
        <color rgb="FF222D4A"/>
        <rFont val="Calibri"/>
        <family val="2"/>
        <charset val="204"/>
        <scheme val="minor"/>
      </rPr>
      <t xml:space="preserve">
</t>
    </r>
    <r>
      <rPr>
        <sz val="10"/>
        <color rgb="FF222D4A"/>
        <rFont val="Calibri"/>
        <family val="2"/>
        <charset val="204"/>
        <scheme val="minor"/>
      </rPr>
      <t>Безпровідна оптична миша з радіопідключенням, призначена для повсякденного використання. Має 6 кнопок та датчик з роздільною здатністю 1600 DPI для точного керування.</t>
    </r>
  </si>
  <si>
    <r>
      <t xml:space="preserve">Зарядна станція ANKER SOLIX C1000X </t>
    </r>
    <r>
      <rPr>
        <i/>
        <sz val="10"/>
        <color rgb="FFFF0000"/>
        <rFont val="Calibri"/>
        <family val="2"/>
        <scheme val="minor"/>
      </rPr>
      <t xml:space="preserve"> (або еквівалент)</t>
    </r>
    <r>
      <rPr>
        <b/>
        <sz val="10"/>
        <color theme="1"/>
        <rFont val="Calibri"/>
        <family val="2"/>
        <charset val="204"/>
        <scheme val="minor"/>
      </rPr>
      <t xml:space="preserve">
</t>
    </r>
    <r>
      <rPr>
        <sz val="10"/>
        <color theme="1"/>
        <rFont val="Calibri"/>
        <family val="2"/>
        <charset val="204"/>
        <scheme val="minor"/>
      </rPr>
      <t>Номінальна потужність 1800 Вт, Пікова потужність 2400 Вт, Підключення додаткового акумулятора, Тип акумулятора LiFePO4, Ємність акумулятора 1056 Вт*год, Кількість циклів заряджання 3000
Розетки: (230 В) – 4, USB A – 2 шт., 5 В/2,4 А, 12 Вт; USB C – 2 шт., 3 А, 5 А, 100 Вт</t>
    </r>
  </si>
  <si>
    <t>DDP Mykolaiv region| 
Миколаївська обл.</t>
  </si>
  <si>
    <t xml:space="preserve">Links provided as an example / Посилання наведені в якості прикладу </t>
  </si>
  <si>
    <t>Units 
| 
Од. вим.</t>
  </si>
  <si>
    <t>pcs. | шт.</t>
  </si>
  <si>
    <t>https://stemclass.com.ua/catalog/interactive/interaktivna-panel-prestigio-multiboard-65-light-series-gen-5-windows-android</t>
  </si>
  <si>
    <t>https://rozetka.com.ua/ua/canon-5455c012/p393614022/</t>
  </si>
  <si>
    <t>Ноутбук Lenovo V15 G5 IRL (83GW00CDRA) Business Black купити - ціна, характеристики | COMFY</t>
  </si>
  <si>
    <t>https://rozetka.com.ua/ua/409364247/p409364247/</t>
  </si>
  <si>
    <t>≡ Сумка Trust Bologna 16" Eco Black (24447_TRUST) – купити в Києві | ціни і відгуки в MOYO</t>
  </si>
  <si>
    <t>≡ Миша Trust Sura WL Black (25479_TRUST) – купити в Києві | ціни і відгуки в MOYO</t>
  </si>
  <si>
    <t>Зарядна станція Anker Solix C1000X – фото, відгуки, характеристики в інтернет-магазині ROZETKA від продавця: KucLTD</t>
  </si>
  <si>
    <r>
      <t xml:space="preserve">Сумка Trust Bologna 16" Eco Black  </t>
    </r>
    <r>
      <rPr>
        <i/>
        <sz val="10"/>
        <color rgb="FFFF0000"/>
        <rFont val="Calibri"/>
        <family val="2"/>
        <scheme val="minor"/>
      </rPr>
      <t>(або еквівалент)</t>
    </r>
    <r>
      <rPr>
        <b/>
        <sz val="10"/>
        <color rgb="FF222D4A"/>
        <rFont val="Calibri"/>
        <family val="2"/>
        <charset val="204"/>
        <scheme val="minor"/>
      </rPr>
      <t xml:space="preserve">
</t>
    </r>
    <r>
      <rPr>
        <sz val="10"/>
        <color rgb="FF222D4A"/>
        <rFont val="Calibri"/>
        <family val="2"/>
        <charset val="204"/>
        <scheme val="minor"/>
      </rPr>
      <t xml:space="preserve">Діагональ ноутбука до 16" 
Спосіб закриття Змійка 
Вид Сумка 
Колір Black 
Стать Унісекс  
Країна-виробник Китай 
Діагональ сумки/рюкзака 16" 
</t>
    </r>
  </si>
  <si>
    <t>PFRU2-2025-534 Procurement of IT equipment | PFRU2-2025-534 Закупівля ІТ-обладнання
Volume 1 - Specification | Додаток 1 - Специфікація</t>
  </si>
  <si>
    <r>
      <rPr>
        <b/>
        <sz val="14"/>
        <color rgb="FF000000"/>
        <rFont val="Calibri"/>
        <family val="2"/>
        <scheme val="minor"/>
      </rPr>
      <t>Core note 1:</t>
    </r>
    <r>
      <rPr>
        <sz val="14"/>
        <color rgb="FF000000"/>
        <rFont val="Calibri"/>
        <family val="2"/>
        <scheme val="minor"/>
      </rPr>
      <t xml:space="preserve"> 1. Delivery destination 1 (items 1-7, one of each) - Bashtanka, Mykolaiv region; 2. Delivery destination 2  (items 1-7, one of each) - Bashtanka, Mykolaiv region; 3. Delivery destination 3  (items 1-7, one of each) - Ukrainka Village, Halytsynivka Community, Mykolaiv region;  4. Delivery destination 4  (items 1-7, one of each) - Snihurivka, Mykolaiv region;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1. Місце доставки 1 (для позицій 1-7, по 1 шт. товару) - м. Баштанка, Миколаївська обл.; 2. Місце доставки 2 (для позицій 1-7, по 1 шт. товару) - м. Баштанка, Миколаївська обл.;  3. Місце доставки 3 (для позицій 1-7, по 1 шт. товару) - с. Українка, Галицинівська громада, Миколаївська обл.; Місце доставки 4 (для позицій 1-7, по 1 шт. товару) - м. Снігурівка, Миколаївська обл.;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дванадцять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</si>
</sst>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sz val="10"/>
      <color theme="1"/>
      <name val="Calibri"/>
      <family val="2"/>
      <charset val="204"/>
      <scheme val="minor"/>
    </font>
    <font>
      <sz val="10"/>
      <color theme="1"/>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000000"/>
      <name val="Calibri"/>
      <family val="2"/>
      <scheme val="minor"/>
    </font>
    <font>
      <sz val="10"/>
      <color rgb="FF000000"/>
      <name val="Calibri"/>
      <family val="2"/>
      <scheme val="minor"/>
    </font>
    <font>
      <b/>
      <sz val="10"/>
      <color rgb="FF221F1F"/>
      <name val="Calibri"/>
      <family val="2"/>
      <scheme val="minor"/>
    </font>
    <font>
      <sz val="10"/>
      <color rgb="FF221F1F"/>
      <name val="Calibri"/>
      <family val="2"/>
      <scheme val="minor"/>
    </font>
    <font>
      <b/>
      <sz val="10"/>
      <color rgb="FF221F1F"/>
      <name val="Calibri"/>
      <family val="2"/>
      <charset val="204"/>
      <scheme val="minor"/>
    </font>
    <font>
      <b/>
      <sz val="10"/>
      <color rgb="FF222D4A"/>
      <name val="Calibri"/>
      <family val="2"/>
      <charset val="204"/>
      <scheme val="minor"/>
    </font>
    <font>
      <sz val="10"/>
      <color rgb="FF222D4A"/>
      <name val="Calibri"/>
      <family val="2"/>
      <charset val="204"/>
      <scheme val="minor"/>
    </font>
    <font>
      <i/>
      <sz val="10"/>
      <color rgb="FFFF0000"/>
      <name val="Calibri"/>
      <family val="2"/>
      <scheme val="minor"/>
    </font>
    <font>
      <b/>
      <sz val="11"/>
      <color theme="0"/>
      <name val="Arial"/>
      <family val="2"/>
    </font>
    <font>
      <sz val="10"/>
      <color theme="1"/>
      <name val="Arial"/>
      <family val="2"/>
    </font>
    <font>
      <u/>
      <sz val="10"/>
      <color theme="10"/>
      <name val="Calibri"/>
      <family val="2"/>
      <charset val="204"/>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100">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6" fillId="0" borderId="12" xfId="0" applyFont="1" applyBorder="1" applyAlignment="1">
      <alignment vertical="top"/>
    </xf>
    <xf numFmtId="0" fontId="6" fillId="0" borderId="18" xfId="0" applyFont="1" applyBorder="1" applyAlignment="1">
      <alignment vertical="top"/>
    </xf>
    <xf numFmtId="0" fontId="6" fillId="0" borderId="19" xfId="0" applyFont="1" applyBorder="1" applyAlignment="1">
      <alignment vertical="top"/>
    </xf>
    <xf numFmtId="0" fontId="2" fillId="3" borderId="1" xfId="0" applyFont="1" applyFill="1" applyBorder="1" applyAlignment="1">
      <alignment horizontal="left" vertical="top" wrapText="1"/>
    </xf>
    <xf numFmtId="2" fontId="16" fillId="3" borderId="1" xfId="1" applyNumberFormat="1" applyFont="1" applyFill="1" applyBorder="1" applyAlignment="1">
      <alignment horizontal="center" vertical="center"/>
    </xf>
    <xf numFmtId="0" fontId="13"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10" fillId="3" borderId="18"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164" fontId="9" fillId="2" borderId="26" xfId="1" applyFont="1" applyFill="1" applyBorder="1" applyAlignment="1">
      <alignment horizontal="center" vertical="center" wrapText="1"/>
    </xf>
    <xf numFmtId="164" fontId="9" fillId="2" borderId="28" xfId="1" applyFont="1" applyFill="1" applyBorder="1" applyAlignment="1">
      <alignment horizontal="center" vertical="center" wrapText="1"/>
    </xf>
    <xf numFmtId="164" fontId="9" fillId="2" borderId="27" xfId="1" applyFont="1" applyFill="1" applyBorder="1" applyAlignment="1">
      <alignment horizontal="center" vertical="center" wrapText="1"/>
    </xf>
    <xf numFmtId="2" fontId="15" fillId="2" borderId="30" xfId="1" applyNumberFormat="1" applyFont="1" applyFill="1" applyBorder="1" applyAlignment="1">
      <alignment horizontal="center" vertical="center"/>
    </xf>
    <xf numFmtId="2" fontId="16" fillId="3" borderId="21" xfId="1" applyNumberFormat="1" applyFont="1" applyFill="1" applyBorder="1" applyAlignment="1">
      <alignment horizontal="center" vertical="center"/>
    </xf>
    <xf numFmtId="0" fontId="17" fillId="4" borderId="13"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25" fillId="3" borderId="1" xfId="0" applyFont="1" applyFill="1" applyBorder="1" applyAlignment="1">
      <alignment vertical="top" wrapText="1"/>
    </xf>
    <xf numFmtId="0" fontId="29" fillId="0" borderId="1" xfId="0" applyFont="1" applyBorder="1" applyAlignment="1">
      <alignment vertical="top" wrapText="1"/>
    </xf>
    <xf numFmtId="0" fontId="31" fillId="0" borderId="1" xfId="0" applyFont="1" applyBorder="1" applyAlignment="1">
      <alignment vertical="top" wrapText="1"/>
    </xf>
    <xf numFmtId="0" fontId="25" fillId="0" borderId="1" xfId="0" applyFont="1" applyBorder="1" applyAlignment="1">
      <alignment vertical="top" wrapText="1"/>
    </xf>
    <xf numFmtId="0" fontId="33" fillId="0" borderId="1" xfId="0" applyFont="1" applyBorder="1" applyAlignment="1">
      <alignment vertical="top" wrapText="1"/>
    </xf>
    <xf numFmtId="0" fontId="26" fillId="3" borderId="1" xfId="0" applyFont="1" applyFill="1" applyBorder="1" applyAlignment="1">
      <alignment vertical="top" wrapText="1"/>
    </xf>
    <xf numFmtId="0" fontId="34" fillId="0" borderId="1" xfId="0" applyFont="1" applyBorder="1" applyAlignment="1">
      <alignment vertical="top" wrapText="1"/>
    </xf>
    <xf numFmtId="0" fontId="37" fillId="2" borderId="1"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25" fillId="3" borderId="32" xfId="0" applyFont="1" applyFill="1" applyBorder="1" applyAlignment="1">
      <alignment vertical="top" wrapText="1"/>
    </xf>
    <xf numFmtId="0" fontId="27" fillId="3" borderId="32" xfId="0" applyFont="1" applyFill="1" applyBorder="1" applyAlignment="1">
      <alignment vertical="top" wrapText="1"/>
    </xf>
    <xf numFmtId="0" fontId="17" fillId="4" borderId="5" xfId="0" applyFont="1" applyFill="1" applyBorder="1" applyAlignment="1">
      <alignment horizontal="center" vertical="center" wrapText="1"/>
    </xf>
    <xf numFmtId="0" fontId="13" fillId="3" borderId="32"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3" borderId="32" xfId="0" applyFont="1" applyFill="1" applyBorder="1" applyAlignment="1">
      <alignment horizontal="center" vertical="center" wrapText="1"/>
    </xf>
    <xf numFmtId="2" fontId="16" fillId="3" borderId="32" xfId="1" applyNumberFormat="1" applyFont="1" applyFill="1" applyBorder="1" applyAlignment="1">
      <alignment horizontal="center" vertical="center"/>
    </xf>
    <xf numFmtId="2" fontId="16" fillId="3" borderId="33" xfId="1" applyNumberFormat="1" applyFont="1" applyFill="1" applyBorder="1" applyAlignment="1">
      <alignment horizontal="center" vertical="center"/>
    </xf>
    <xf numFmtId="0" fontId="38" fillId="0" borderId="1" xfId="0" applyFont="1" applyBorder="1" applyAlignment="1">
      <alignment horizontal="center" vertical="center" wrapText="1"/>
    </xf>
    <xf numFmtId="0" fontId="39" fillId="3" borderId="1" xfId="2" applyFont="1" applyFill="1" applyBorder="1" applyAlignment="1">
      <alignment vertical="top" wrapText="1"/>
    </xf>
    <xf numFmtId="0" fontId="11" fillId="0" borderId="1" xfId="2" applyFill="1" applyBorder="1" applyAlignment="1">
      <alignment vertical="top" wrapText="1"/>
    </xf>
    <xf numFmtId="0" fontId="11" fillId="0" borderId="0" xfId="2" applyAlignment="1">
      <alignment vertical="top"/>
    </xf>
    <xf numFmtId="0" fontId="11" fillId="0" borderId="1" xfId="2" applyBorder="1" applyAlignment="1">
      <alignment vertical="top"/>
    </xf>
    <xf numFmtId="0" fontId="39" fillId="0" borderId="1" xfId="2" applyFont="1" applyBorder="1" applyAlignment="1">
      <alignment vertical="top" wrapText="1"/>
    </xf>
    <xf numFmtId="0" fontId="20" fillId="0" borderId="22" xfId="5" applyFont="1" applyBorder="1" applyAlignment="1">
      <alignment horizontal="left" vertical="center" wrapText="1"/>
    </xf>
    <xf numFmtId="0" fontId="20" fillId="0" borderId="23" xfId="5" applyFont="1" applyBorder="1" applyAlignment="1">
      <alignment horizontal="left" vertical="center" wrapText="1"/>
    </xf>
    <xf numFmtId="0" fontId="20" fillId="0" borderId="24" xfId="5" applyFont="1" applyBorder="1" applyAlignment="1">
      <alignment horizontal="left" vertical="center" wrapText="1"/>
    </xf>
    <xf numFmtId="0" fontId="19" fillId="3" borderId="18"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18"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18"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1"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1" xfId="5" applyFont="1" applyFill="1" applyBorder="1" applyAlignment="1">
      <alignment horizontal="center" vertical="center" wrapText="1"/>
    </xf>
    <xf numFmtId="0" fontId="19" fillId="3" borderId="13"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6" fillId="0" borderId="9" xfId="0" applyFont="1" applyBorder="1" applyAlignment="1">
      <alignment horizontal="center" vertical="top"/>
    </xf>
    <xf numFmtId="0" fontId="6" fillId="0" borderId="15" xfId="0" applyFont="1" applyBorder="1" applyAlignment="1">
      <alignment horizontal="center" vertical="top"/>
    </xf>
    <xf numFmtId="39" fontId="15" fillId="2" borderId="13" xfId="1" applyNumberFormat="1" applyFont="1" applyFill="1" applyBorder="1" applyAlignment="1">
      <alignment horizontal="right" vertical="center"/>
    </xf>
    <xf numFmtId="39" fontId="15" fillId="2" borderId="7" xfId="1" applyNumberFormat="1" applyFont="1" applyFill="1" applyBorder="1" applyAlignment="1">
      <alignment horizontal="right" vertical="center"/>
    </xf>
    <xf numFmtId="39" fontId="15" fillId="2" borderId="5" xfId="1" applyNumberFormat="1" applyFont="1" applyFill="1" applyBorder="1" applyAlignment="1">
      <alignment horizontal="righ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1" fillId="0" borderId="16" xfId="5" applyFont="1" applyBorder="1" applyAlignment="1">
      <alignment horizontal="left" vertical="top" wrapText="1"/>
    </xf>
    <xf numFmtId="0" fontId="21" fillId="0" borderId="3" xfId="5" applyFont="1" applyBorder="1" applyAlignment="1">
      <alignment horizontal="left" vertical="top" wrapText="1"/>
    </xf>
    <xf numFmtId="0" fontId="21" fillId="0" borderId="17" xfId="5" applyFont="1" applyBorder="1" applyAlignment="1">
      <alignment horizontal="left" vertical="top" wrapText="1"/>
    </xf>
    <xf numFmtId="0" fontId="15" fillId="2" borderId="14" xfId="5" applyFont="1" applyFill="1" applyBorder="1" applyAlignment="1">
      <alignment horizontal="right" vertical="top"/>
    </xf>
    <xf numFmtId="0" fontId="15" fillId="2" borderId="8" xfId="5" applyFont="1" applyFill="1" applyBorder="1" applyAlignment="1">
      <alignment horizontal="right" vertical="top"/>
    </xf>
    <xf numFmtId="0" fontId="15" fillId="2" borderId="20"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1" xfId="5"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12</xdr:row>
      <xdr:rowOff>0</xdr:rowOff>
    </xdr:from>
    <xdr:to>
      <xdr:col>8</xdr:col>
      <xdr:colOff>304800</xdr:colOff>
      <xdr:row>13</xdr:row>
      <xdr:rowOff>123058</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12</xdr:row>
      <xdr:rowOff>0</xdr:rowOff>
    </xdr:from>
    <xdr:to>
      <xdr:col>8</xdr:col>
      <xdr:colOff>304800</xdr:colOff>
      <xdr:row>13</xdr:row>
      <xdr:rowOff>123058</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moyo.ua/ua/mysh_trust_sura_wl_chorniy/602638.html" TargetMode="External"/><Relationship Id="rId7" Type="http://schemas.openxmlformats.org/officeDocument/2006/relationships/hyperlink" Target="https://comfy.ua/ua/noutbuk-lenovo-v15-g5-irl-83gw00cdra-business-black.html" TargetMode="External"/><Relationship Id="rId2" Type="http://schemas.openxmlformats.org/officeDocument/2006/relationships/hyperlink" Target="https://www.moyo.ua/ua/sumka_trust_bologna_16_eco_black/515547.html" TargetMode="External"/><Relationship Id="rId1" Type="http://schemas.openxmlformats.org/officeDocument/2006/relationships/hyperlink" Target="https://stemclass.com.ua/catalog/interactive/interaktivna-panel-prestigio-multiboard-65-light-series-gen-5-windows-android" TargetMode="External"/><Relationship Id="rId6" Type="http://schemas.openxmlformats.org/officeDocument/2006/relationships/hyperlink" Target="https://rozetka.com.ua/ua/409364247/p409364247/" TargetMode="External"/><Relationship Id="rId5" Type="http://schemas.openxmlformats.org/officeDocument/2006/relationships/hyperlink" Target="https://rozetka.com.ua/ua/canon-5455c012/p393614022/" TargetMode="External"/><Relationship Id="rId4" Type="http://schemas.openxmlformats.org/officeDocument/2006/relationships/hyperlink" Target="https://rozetka.com.ua/ua/510793564/p510793564/?utm_source=chatgpt.com"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zoomScale="70" zoomScaleNormal="70" zoomScaleSheetLayoutView="85" zoomScalePageLayoutView="55" workbookViewId="0">
      <selection activeCell="K11" sqref="K11"/>
    </sheetView>
  </sheetViews>
  <sheetFormatPr defaultColWidth="9.08984375" defaultRowHeight="13"/>
  <cols>
    <col min="1" max="1" width="5.6328125" style="2" customWidth="1"/>
    <col min="2" max="2" width="60.6328125" style="3" customWidth="1"/>
    <col min="3" max="3" width="61" style="3" customWidth="1"/>
    <col min="4" max="4" width="60.6328125" style="3" customWidth="1"/>
    <col min="5" max="5" width="12.26953125" style="3" customWidth="1"/>
    <col min="6" max="6" width="30.6328125" style="4" customWidth="1"/>
    <col min="7" max="7" width="37.6328125" style="2" customWidth="1"/>
    <col min="8" max="8" width="60.6328125" style="2" customWidth="1"/>
    <col min="9" max="9" width="25.6328125" style="6" customWidth="1"/>
    <col min="10" max="11" width="21.36328125" style="2" customWidth="1"/>
    <col min="12" max="16384" width="9.08984375" style="2"/>
  </cols>
  <sheetData>
    <row r="1" spans="1:11" ht="84.65" customHeight="1">
      <c r="A1" s="84" t="s">
        <v>82</v>
      </c>
      <c r="B1" s="85"/>
      <c r="C1" s="85"/>
      <c r="D1" s="85"/>
      <c r="E1" s="85"/>
      <c r="F1" s="85"/>
      <c r="G1" s="85"/>
      <c r="H1" s="85"/>
      <c r="I1" s="85"/>
      <c r="J1" s="85"/>
      <c r="K1" s="17"/>
    </row>
    <row r="2" spans="1:11" ht="7.5" customHeight="1" thickBot="1">
      <c r="A2" s="24"/>
      <c r="B2" s="25"/>
      <c r="C2" s="26"/>
      <c r="D2" s="26"/>
      <c r="E2" s="26"/>
      <c r="F2" s="25"/>
      <c r="G2" s="25"/>
      <c r="H2" s="25"/>
      <c r="I2" s="25"/>
      <c r="K2" s="19"/>
    </row>
    <row r="3" spans="1:11" s="1" customFormat="1" ht="120.65" customHeight="1" thickBot="1">
      <c r="A3" s="27" t="s">
        <v>0</v>
      </c>
      <c r="B3" s="28" t="s">
        <v>1</v>
      </c>
      <c r="C3" s="28" t="s">
        <v>2</v>
      </c>
      <c r="D3" s="44" t="s">
        <v>71</v>
      </c>
      <c r="E3" s="44" t="s">
        <v>72</v>
      </c>
      <c r="F3" s="29" t="s">
        <v>47</v>
      </c>
      <c r="G3" s="27" t="s">
        <v>3</v>
      </c>
      <c r="H3" s="28" t="s">
        <v>4</v>
      </c>
      <c r="I3" s="30" t="s">
        <v>52</v>
      </c>
      <c r="J3" s="31" t="s">
        <v>53</v>
      </c>
      <c r="K3" s="32" t="s">
        <v>54</v>
      </c>
    </row>
    <row r="4" spans="1:11" s="1" customFormat="1" ht="24" customHeight="1" thickBot="1">
      <c r="A4" s="94" t="s">
        <v>56</v>
      </c>
      <c r="B4" s="95"/>
      <c r="C4" s="95"/>
      <c r="D4" s="95"/>
      <c r="E4" s="95"/>
      <c r="F4" s="95"/>
      <c r="G4" s="95"/>
      <c r="H4" s="95"/>
      <c r="I4" s="95"/>
      <c r="J4" s="95"/>
      <c r="K4" s="96"/>
    </row>
    <row r="5" spans="1:11" ht="300" customHeight="1">
      <c r="A5" s="45">
        <v>1</v>
      </c>
      <c r="B5" s="46" t="s">
        <v>57</v>
      </c>
      <c r="C5" s="47" t="s">
        <v>63</v>
      </c>
      <c r="D5" s="55" t="s">
        <v>74</v>
      </c>
      <c r="E5" s="54" t="s">
        <v>73</v>
      </c>
      <c r="F5" s="48">
        <v>4</v>
      </c>
      <c r="G5" s="49"/>
      <c r="H5" s="50"/>
      <c r="I5" s="51"/>
      <c r="J5" s="52">
        <v>0</v>
      </c>
      <c r="K5" s="53">
        <f>F5*J5</f>
        <v>0</v>
      </c>
    </row>
    <row r="6" spans="1:11" ht="119.5" customHeight="1">
      <c r="A6" s="35">
        <v>2</v>
      </c>
      <c r="B6" s="38" t="s">
        <v>58</v>
      </c>
      <c r="C6" s="39" t="s">
        <v>65</v>
      </c>
      <c r="D6" s="56" t="s">
        <v>75</v>
      </c>
      <c r="E6" s="54" t="s">
        <v>73</v>
      </c>
      <c r="F6" s="36">
        <v>4</v>
      </c>
      <c r="G6" s="22"/>
      <c r="H6" s="20"/>
      <c r="I6" s="23"/>
      <c r="J6" s="21">
        <v>0</v>
      </c>
      <c r="K6" s="34">
        <f t="shared" ref="K6:K11" si="0">F6*J6</f>
        <v>0</v>
      </c>
    </row>
    <row r="7" spans="1:11" ht="79" customHeight="1">
      <c r="A7" s="35">
        <v>3</v>
      </c>
      <c r="B7" s="40" t="s">
        <v>64</v>
      </c>
      <c r="C7" s="39" t="s">
        <v>66</v>
      </c>
      <c r="D7" s="57" t="s">
        <v>76</v>
      </c>
      <c r="E7" s="54" t="s">
        <v>73</v>
      </c>
      <c r="F7" s="36">
        <v>4</v>
      </c>
      <c r="G7" s="22"/>
      <c r="H7" s="20"/>
      <c r="I7" s="23"/>
      <c r="J7" s="21">
        <v>0</v>
      </c>
      <c r="K7" s="34">
        <f t="shared" si="0"/>
        <v>0</v>
      </c>
    </row>
    <row r="8" spans="1:11" ht="45.5" customHeight="1">
      <c r="A8" s="35">
        <v>4</v>
      </c>
      <c r="B8" s="37" t="s">
        <v>59</v>
      </c>
      <c r="C8" s="41" t="s">
        <v>67</v>
      </c>
      <c r="D8" s="58" t="s">
        <v>77</v>
      </c>
      <c r="E8" s="54" t="s">
        <v>73</v>
      </c>
      <c r="F8" s="36">
        <v>4</v>
      </c>
      <c r="G8" s="22"/>
      <c r="H8" s="20"/>
      <c r="I8" s="23"/>
      <c r="J8" s="21">
        <v>0</v>
      </c>
      <c r="K8" s="34">
        <f t="shared" si="0"/>
        <v>0</v>
      </c>
    </row>
    <row r="9" spans="1:11" ht="117">
      <c r="A9" s="35">
        <v>5</v>
      </c>
      <c r="B9" s="42" t="s">
        <v>60</v>
      </c>
      <c r="C9" s="43" t="s">
        <v>81</v>
      </c>
      <c r="D9" s="59" t="s">
        <v>78</v>
      </c>
      <c r="E9" s="54" t="s">
        <v>73</v>
      </c>
      <c r="F9" s="36">
        <v>4</v>
      </c>
      <c r="G9" s="22"/>
      <c r="H9" s="20"/>
      <c r="I9" s="23"/>
      <c r="J9" s="21">
        <v>0</v>
      </c>
      <c r="K9" s="34">
        <f t="shared" si="0"/>
        <v>0</v>
      </c>
    </row>
    <row r="10" spans="1:11" ht="52">
      <c r="A10" s="35">
        <v>6</v>
      </c>
      <c r="B10" s="40" t="s">
        <v>61</v>
      </c>
      <c r="C10" s="43" t="s">
        <v>68</v>
      </c>
      <c r="D10" s="59" t="s">
        <v>79</v>
      </c>
      <c r="E10" s="54" t="s">
        <v>73</v>
      </c>
      <c r="F10" s="36">
        <v>4</v>
      </c>
      <c r="G10" s="22"/>
      <c r="H10" s="20"/>
      <c r="I10" s="23"/>
      <c r="J10" s="21">
        <v>0</v>
      </c>
      <c r="K10" s="34">
        <f t="shared" si="0"/>
        <v>0</v>
      </c>
    </row>
    <row r="11" spans="1:11" ht="69" customHeight="1">
      <c r="A11" s="35">
        <v>7</v>
      </c>
      <c r="B11" s="40" t="s">
        <v>62</v>
      </c>
      <c r="C11" s="40" t="s">
        <v>69</v>
      </c>
      <c r="D11" s="59" t="s">
        <v>80</v>
      </c>
      <c r="E11" s="54" t="s">
        <v>73</v>
      </c>
      <c r="F11" s="36">
        <v>4</v>
      </c>
      <c r="G11" s="22"/>
      <c r="H11" s="20"/>
      <c r="I11" s="23"/>
      <c r="J11" s="21">
        <v>0</v>
      </c>
      <c r="K11" s="34">
        <f t="shared" si="0"/>
        <v>0</v>
      </c>
    </row>
    <row r="12" spans="1:11" ht="15.5">
      <c r="A12" s="81" t="s">
        <v>5</v>
      </c>
      <c r="B12" s="82"/>
      <c r="C12" s="82"/>
      <c r="D12" s="82"/>
      <c r="E12" s="82"/>
      <c r="F12" s="82"/>
      <c r="G12" s="82"/>
      <c r="H12" s="82"/>
      <c r="I12" s="82"/>
      <c r="J12" s="83"/>
      <c r="K12" s="33">
        <f>SUM(K5:K11)</f>
        <v>0</v>
      </c>
    </row>
    <row r="13" spans="1:11">
      <c r="A13" s="18"/>
      <c r="K13" s="19"/>
    </row>
    <row r="14" spans="1:11" ht="316.5" customHeight="1">
      <c r="A14" s="86" t="s">
        <v>83</v>
      </c>
      <c r="B14" s="87"/>
      <c r="C14" s="87"/>
      <c r="D14" s="87"/>
      <c r="E14" s="87"/>
      <c r="F14" s="87"/>
      <c r="G14" s="87"/>
      <c r="H14" s="87"/>
      <c r="I14" s="87"/>
      <c r="J14" s="87"/>
      <c r="K14" s="88"/>
    </row>
    <row r="15" spans="1:11" ht="15.5">
      <c r="A15" s="89" t="s">
        <v>6</v>
      </c>
      <c r="B15" s="90"/>
      <c r="C15" s="90"/>
      <c r="D15" s="90"/>
      <c r="E15" s="90"/>
      <c r="F15" s="90"/>
      <c r="G15" s="90"/>
      <c r="H15" s="90"/>
      <c r="I15" s="90"/>
      <c r="J15" s="90"/>
      <c r="K15" s="91"/>
    </row>
    <row r="16" spans="1:11" ht="36" customHeight="1">
      <c r="A16" s="63" t="s">
        <v>48</v>
      </c>
      <c r="B16" s="64"/>
      <c r="C16" s="64"/>
      <c r="D16" s="64"/>
      <c r="E16" s="64"/>
      <c r="F16" s="64"/>
      <c r="G16" s="64"/>
      <c r="H16" s="64"/>
      <c r="I16" s="65"/>
      <c r="J16" s="74" t="s">
        <v>70</v>
      </c>
      <c r="K16" s="73"/>
    </row>
    <row r="17" spans="1:11" ht="38" customHeight="1">
      <c r="A17" s="63" t="s">
        <v>7</v>
      </c>
      <c r="B17" s="64"/>
      <c r="C17" s="64"/>
      <c r="D17" s="64"/>
      <c r="E17" s="64"/>
      <c r="F17" s="64"/>
      <c r="G17" s="64"/>
      <c r="H17" s="64"/>
      <c r="I17" s="65"/>
      <c r="J17" s="74"/>
      <c r="K17" s="75"/>
    </row>
    <row r="18" spans="1:11" ht="38" customHeight="1">
      <c r="A18" s="66" t="s">
        <v>8</v>
      </c>
      <c r="B18" s="67"/>
      <c r="C18" s="67"/>
      <c r="D18" s="67"/>
      <c r="E18" s="67"/>
      <c r="F18" s="67"/>
      <c r="G18" s="67"/>
      <c r="H18" s="67"/>
      <c r="I18" s="68"/>
      <c r="J18" s="92"/>
      <c r="K18" s="93"/>
    </row>
    <row r="19" spans="1:11" ht="38" customHeight="1">
      <c r="A19" s="63" t="s">
        <v>9</v>
      </c>
      <c r="B19" s="64"/>
      <c r="C19" s="64"/>
      <c r="D19" s="64"/>
      <c r="E19" s="64"/>
      <c r="F19" s="64"/>
      <c r="G19" s="64"/>
      <c r="H19" s="64"/>
      <c r="I19" s="65"/>
      <c r="J19" s="72" t="s">
        <v>55</v>
      </c>
      <c r="K19" s="73"/>
    </row>
    <row r="20" spans="1:11" ht="38" customHeight="1">
      <c r="A20" s="63" t="s">
        <v>49</v>
      </c>
      <c r="B20" s="64"/>
      <c r="C20" s="64"/>
      <c r="D20" s="64"/>
      <c r="E20" s="64"/>
      <c r="F20" s="64"/>
      <c r="G20" s="64"/>
      <c r="H20" s="64"/>
      <c r="I20" s="65"/>
      <c r="J20" s="74"/>
      <c r="K20" s="75"/>
    </row>
    <row r="21" spans="1:11" ht="38" customHeight="1">
      <c r="A21" s="63" t="s">
        <v>10</v>
      </c>
      <c r="B21" s="64"/>
      <c r="C21" s="64"/>
      <c r="D21" s="64"/>
      <c r="E21" s="64"/>
      <c r="F21" s="64"/>
      <c r="G21" s="64"/>
      <c r="H21" s="64"/>
      <c r="I21" s="65"/>
      <c r="J21" s="74"/>
      <c r="K21" s="75"/>
    </row>
    <row r="22" spans="1:11" ht="38" customHeight="1">
      <c r="A22" s="69" t="s">
        <v>11</v>
      </c>
      <c r="B22" s="70"/>
      <c r="C22" s="70"/>
      <c r="D22" s="70"/>
      <c r="E22" s="70"/>
      <c r="F22" s="70"/>
      <c r="G22" s="70"/>
      <c r="H22" s="70"/>
      <c r="I22" s="71"/>
      <c r="J22" s="72"/>
      <c r="K22" s="73"/>
    </row>
    <row r="23" spans="1:11" ht="108" customHeight="1">
      <c r="A23" s="63" t="s">
        <v>12</v>
      </c>
      <c r="B23" s="64"/>
      <c r="C23" s="64"/>
      <c r="D23" s="64"/>
      <c r="E23" s="64"/>
      <c r="F23" s="64"/>
      <c r="G23" s="64"/>
      <c r="H23" s="64"/>
      <c r="I23" s="65"/>
      <c r="J23" s="74"/>
      <c r="K23" s="75"/>
    </row>
    <row r="24" spans="1:11" ht="38" customHeight="1">
      <c r="A24" s="69" t="s">
        <v>13</v>
      </c>
      <c r="B24" s="70"/>
      <c r="C24" s="70"/>
      <c r="D24" s="70"/>
      <c r="E24" s="70"/>
      <c r="F24" s="70"/>
      <c r="G24" s="70"/>
      <c r="H24" s="70"/>
      <c r="I24" s="71"/>
      <c r="J24" s="72"/>
      <c r="K24" s="73"/>
    </row>
    <row r="25" spans="1:11" ht="38" customHeight="1">
      <c r="A25" s="63" t="s">
        <v>14</v>
      </c>
      <c r="B25" s="64"/>
      <c r="C25" s="64"/>
      <c r="D25" s="64"/>
      <c r="E25" s="64"/>
      <c r="F25" s="64"/>
      <c r="G25" s="64"/>
      <c r="H25" s="64"/>
      <c r="I25" s="65"/>
      <c r="J25" s="74"/>
      <c r="K25" s="75"/>
    </row>
    <row r="26" spans="1:11" ht="38" customHeight="1">
      <c r="A26" s="69" t="s">
        <v>15</v>
      </c>
      <c r="B26" s="70"/>
      <c r="C26" s="70"/>
      <c r="D26" s="70"/>
      <c r="E26" s="70"/>
      <c r="F26" s="70"/>
      <c r="G26" s="70"/>
      <c r="H26" s="70"/>
      <c r="I26" s="71"/>
      <c r="J26" s="72"/>
      <c r="K26" s="73"/>
    </row>
    <row r="27" spans="1:11" ht="38" customHeight="1">
      <c r="A27" s="76" t="s">
        <v>50</v>
      </c>
      <c r="B27" s="77"/>
      <c r="C27" s="77"/>
      <c r="D27" s="77"/>
      <c r="E27" s="77"/>
      <c r="F27" s="77"/>
      <c r="G27" s="77"/>
      <c r="H27" s="77"/>
      <c r="I27" s="78"/>
      <c r="J27" s="79"/>
      <c r="K27" s="80"/>
    </row>
    <row r="28" spans="1:11" ht="39" customHeight="1" thickBot="1">
      <c r="A28" s="60" t="s">
        <v>51</v>
      </c>
      <c r="B28" s="61"/>
      <c r="C28" s="61"/>
      <c r="D28" s="61"/>
      <c r="E28" s="61"/>
      <c r="F28" s="61"/>
      <c r="G28" s="61"/>
      <c r="H28" s="61"/>
      <c r="I28" s="61"/>
      <c r="J28" s="61"/>
      <c r="K28" s="62"/>
    </row>
  </sheetData>
  <protectedRanges>
    <protectedRange sqref="I5:I11" name="data_1"/>
  </protectedRanges>
  <mergeCells count="30">
    <mergeCell ref="J27:K27"/>
    <mergeCell ref="A12:J12"/>
    <mergeCell ref="A1:J1"/>
    <mergeCell ref="J20:K20"/>
    <mergeCell ref="A14:K14"/>
    <mergeCell ref="A15:K15"/>
    <mergeCell ref="J17:K17"/>
    <mergeCell ref="J18:K18"/>
    <mergeCell ref="J19:K19"/>
    <mergeCell ref="J25:K25"/>
    <mergeCell ref="J26:K26"/>
    <mergeCell ref="J22:K22"/>
    <mergeCell ref="J23:K23"/>
    <mergeCell ref="A4:K4"/>
    <mergeCell ref="A28:K28"/>
    <mergeCell ref="A16:I16"/>
    <mergeCell ref="A17:I17"/>
    <mergeCell ref="A18:I18"/>
    <mergeCell ref="A19:I19"/>
    <mergeCell ref="A20:I20"/>
    <mergeCell ref="A21:I21"/>
    <mergeCell ref="A22:I22"/>
    <mergeCell ref="A23:I23"/>
    <mergeCell ref="A24:I24"/>
    <mergeCell ref="A25:I25"/>
    <mergeCell ref="A26:I26"/>
    <mergeCell ref="J24:K24"/>
    <mergeCell ref="J21:K21"/>
    <mergeCell ref="A27:I27"/>
    <mergeCell ref="J16:K16"/>
  </mergeCells>
  <phoneticPr fontId="18" type="noConversion"/>
  <hyperlinks>
    <hyperlink ref="D5" r:id="rId1" xr:uid="{3BDDC51B-4027-4DF9-8A4A-7DC7CBF96AEA}"/>
    <hyperlink ref="D9" r:id="rId2" display="https://www.moyo.ua/ua/sumka_trust_bologna_16_eco_black/515547.html" xr:uid="{2F0EB6FC-69DE-4A83-91AF-8C942C72A65B}"/>
    <hyperlink ref="D10" r:id="rId3" display="https://www.moyo.ua/ua/mysh_trust_sura_wl_chorniy/602638.html" xr:uid="{C46FCCB5-D92D-47A0-9242-94A86118F757}"/>
    <hyperlink ref="D11" r:id="rId4" display="https://rozetka.com.ua/ua/510793564/p510793564/?utm_source=chatgpt.com" xr:uid="{FAA4A18F-AE63-41CB-874F-4DAEFDC83EDD}"/>
    <hyperlink ref="D6" r:id="rId5" xr:uid="{665ACD4E-390D-4753-876B-E00D795F94D7}"/>
    <hyperlink ref="D8" r:id="rId6" xr:uid="{18561734-A3EC-43FC-8D16-94BD9140EA33}"/>
    <hyperlink ref="D7" r:id="rId7" xr:uid="{47BA754E-E77F-4622-B8C0-5216099F2C49}"/>
  </hyperlinks>
  <pageMargins left="0.25" right="0.25" top="0.75" bottom="0.75" header="0.3" footer="0.3"/>
  <pageSetup paperSize="9" scale="37" fitToHeight="0" orientation="landscape" r:id="rId8"/>
  <headerFooter>
    <oddFooter>&amp;CITT # PFRU2-2025-057&amp;RVolume 1 - Specification</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5"/>
  <cols>
    <col min="5" max="5" width="4.6328125" customWidth="1"/>
    <col min="6" max="6" width="33.36328125" customWidth="1"/>
    <col min="7" max="7" width="12.36328125" customWidth="1"/>
    <col min="8" max="8" width="5.6328125" bestFit="1" customWidth="1"/>
    <col min="10" max="10" width="9" bestFit="1" customWidth="1"/>
    <col min="11" max="11" width="2.90625" customWidth="1"/>
  </cols>
  <sheetData>
    <row r="3" spans="4:10">
      <c r="E3" s="13" t="s">
        <v>16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17</v>
      </c>
      <c r="G14" s="10" t="s">
        <v>18</v>
      </c>
      <c r="H14" s="10" t="s">
        <v>19</v>
      </c>
      <c r="I14" s="10" t="s">
        <v>20</v>
      </c>
      <c r="J14" s="10" t="s">
        <v>21</v>
      </c>
    </row>
    <row r="15" spans="4:10" ht="174">
      <c r="F15" s="14" t="s">
        <v>22</v>
      </c>
      <c r="G15" s="14" t="s">
        <v>23</v>
      </c>
      <c r="H15" s="9">
        <v>22.57</v>
      </c>
      <c r="I15" s="9">
        <v>30</v>
      </c>
      <c r="J15" s="9">
        <f>H15*I15</f>
        <v>677.1</v>
      </c>
    </row>
    <row r="16" spans="4:10" ht="174">
      <c r="F16" s="14" t="s">
        <v>24</v>
      </c>
      <c r="G16" s="14" t="s">
        <v>25</v>
      </c>
      <c r="H16" s="9">
        <v>19.420000000000002</v>
      </c>
      <c r="I16" s="9">
        <v>150</v>
      </c>
      <c r="J16" s="9">
        <f>H16*I16</f>
        <v>2913.0000000000005</v>
      </c>
    </row>
    <row r="17" spans="10:10" ht="15.5">
      <c r="J17" s="11">
        <f>SUM(J15:J16)</f>
        <v>3590.1000000000004</v>
      </c>
    </row>
    <row r="47" spans="5:10">
      <c r="E47" s="97" t="s">
        <v>26</v>
      </c>
      <c r="F47" s="98"/>
      <c r="G47" s="98"/>
      <c r="H47" s="98"/>
      <c r="I47" s="98"/>
      <c r="J47" s="99"/>
    </row>
    <row r="48" spans="5:10">
      <c r="E48" s="5"/>
      <c r="F48" s="15" t="s">
        <v>27</v>
      </c>
      <c r="G48" s="15" t="s">
        <v>28</v>
      </c>
      <c r="H48" s="15" t="s">
        <v>29</v>
      </c>
      <c r="I48" s="15" t="s">
        <v>30</v>
      </c>
      <c r="J48" s="15" t="s">
        <v>31</v>
      </c>
    </row>
    <row r="49" spans="5:10" ht="101.5">
      <c r="E49" s="5">
        <v>227</v>
      </c>
      <c r="F49" s="16" t="s">
        <v>32</v>
      </c>
      <c r="G49" s="15" t="s">
        <v>33</v>
      </c>
      <c r="H49" s="5">
        <v>14</v>
      </c>
      <c r="I49" s="5">
        <v>188.3</v>
      </c>
      <c r="J49" s="9">
        <f>H49*I49</f>
        <v>2636.2000000000003</v>
      </c>
    </row>
    <row r="50" spans="5:10" ht="29">
      <c r="E50" s="5">
        <v>228</v>
      </c>
      <c r="F50" s="16" t="s">
        <v>34</v>
      </c>
      <c r="G50" s="15" t="s">
        <v>35</v>
      </c>
      <c r="H50" s="5">
        <v>510</v>
      </c>
      <c r="I50" s="5">
        <v>1.87</v>
      </c>
      <c r="J50" s="9">
        <f>H50*I50</f>
        <v>953.7</v>
      </c>
    </row>
    <row r="51" spans="5:10">
      <c r="E51" s="5"/>
      <c r="F51" s="5"/>
      <c r="G51" s="5"/>
      <c r="H51" s="5"/>
      <c r="I51" s="5"/>
      <c r="J51" s="12">
        <f>SUM(J49:J50)</f>
        <v>3589.9000000000005</v>
      </c>
    </row>
    <row r="52" spans="5:10">
      <c r="E52" s="97" t="s">
        <v>36</v>
      </c>
      <c r="F52" s="98"/>
      <c r="G52" s="98"/>
      <c r="H52" s="98"/>
      <c r="I52" s="98"/>
      <c r="J52" s="99"/>
    </row>
    <row r="53" spans="5:10" ht="58">
      <c r="E53" s="5">
        <v>227</v>
      </c>
      <c r="F53" s="16" t="s">
        <v>37</v>
      </c>
      <c r="G53" s="15" t="s">
        <v>38</v>
      </c>
      <c r="H53" s="5">
        <v>30</v>
      </c>
      <c r="I53" s="5">
        <v>22.57</v>
      </c>
      <c r="J53" s="9">
        <f>H53*I53</f>
        <v>677.1</v>
      </c>
    </row>
    <row r="54" spans="5:10" ht="72.5">
      <c r="E54" s="5">
        <v>228</v>
      </c>
      <c r="F54" s="16" t="s">
        <v>39</v>
      </c>
      <c r="G54" s="15" t="s">
        <v>38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5"/>
  <cols>
    <col min="5" max="5" width="26.36328125" customWidth="1"/>
    <col min="8" max="8" width="50.6328125" customWidth="1"/>
  </cols>
  <sheetData>
    <row r="2" spans="5:8" ht="43.5">
      <c r="E2" s="7" t="s">
        <v>40</v>
      </c>
      <c r="F2">
        <v>411</v>
      </c>
      <c r="G2" t="s">
        <v>41</v>
      </c>
      <c r="H2" t="s">
        <v>42</v>
      </c>
    </row>
    <row r="3" spans="5:8" ht="43.5">
      <c r="E3" s="7" t="s">
        <v>43</v>
      </c>
      <c r="F3">
        <v>186</v>
      </c>
      <c r="G3" t="s">
        <v>41</v>
      </c>
      <c r="H3" t="s">
        <v>42</v>
      </c>
    </row>
    <row r="4" spans="5:8" ht="58">
      <c r="E4" s="7" t="s">
        <v>44</v>
      </c>
      <c r="F4">
        <v>33</v>
      </c>
      <c r="G4" t="s">
        <v>41</v>
      </c>
      <c r="H4" t="s">
        <v>42</v>
      </c>
    </row>
    <row r="5" spans="5:8" ht="43.5">
      <c r="E5" s="7" t="s">
        <v>40</v>
      </c>
      <c r="F5">
        <v>250</v>
      </c>
      <c r="G5" t="s">
        <v>41</v>
      </c>
      <c r="H5" s="7" t="s">
        <v>45</v>
      </c>
    </row>
    <row r="6" spans="5:8" ht="43.5">
      <c r="E6" s="7" t="s">
        <v>40</v>
      </c>
      <c r="F6">
        <v>300</v>
      </c>
      <c r="G6" t="s">
        <v>41</v>
      </c>
      <c r="H6" s="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Iryna Maliakova</cp:lastModifiedBy>
  <cp:revision/>
  <cp:lastPrinted>2025-11-21T07:17:06Z</cp:lastPrinted>
  <dcterms:created xsi:type="dcterms:W3CDTF">2022-10-12T13:36:00Z</dcterms:created>
  <dcterms:modified xsi:type="dcterms:W3CDTF">2026-05-13T10:52:03Z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