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chemonics-my.sharepoint.com/personal/abachynska_chemonics_com/Documents/Desktop/Projects/PAR 600/IT Equipment/Solicitation/"/>
    </mc:Choice>
  </mc:AlternateContent>
  <xr:revisionPtr revIDLastSave="199" documentId="8_{262609AB-45BE-4CBA-984E-860F57465A7F}" xr6:coauthVersionLast="47" xr6:coauthVersionMax="47" xr10:uidLastSave="{7B2142F6-E346-4A2D-8A4A-38D5A6A3F26C}"/>
  <bookViews>
    <workbookView xWindow="-108" yWindow="-108" windowWidth="23256" windowHeight="12456" xr2:uid="{00000000-000D-0000-FFFF-FFFF00000000}"/>
  </bookViews>
  <sheets>
    <sheet name="Specification" sheetId="13" r:id="rId1"/>
    <sheet name="Sheet2" sheetId="15" state="hidden" r:id="rId2"/>
    <sheet name="Sheet1" sheetId="14" state="hidden" r:id="rId3"/>
  </sheets>
  <definedNames>
    <definedName name="_xlnm._FilterDatabase" localSheetId="0" hidden="1">Specification!$A$3:$F$14</definedName>
    <definedName name="_xlnm.Print_Area" localSheetId="0">Specification!$A$1:$H$14</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3" l="1"/>
  <c r="I12" i="13"/>
  <c r="I11" i="13"/>
  <c r="I10" i="13"/>
  <c r="I9" i="13"/>
  <c r="I7" i="13"/>
  <c r="I6" i="13"/>
  <c r="I13" i="13"/>
  <c r="I5" i="13"/>
  <c r="I8" i="13"/>
  <c r="J55" i="15"/>
  <c r="J54" i="15"/>
  <c r="J53" i="15"/>
  <c r="J51" i="15"/>
  <c r="J50" i="15"/>
  <c r="J49" i="15"/>
  <c r="J16" i="15"/>
  <c r="J15" i="15"/>
  <c r="J17" i="15"/>
  <c r="I5" i="15"/>
  <c r="I4" i="15"/>
  <c r="E7" i="15"/>
  <c r="I6" i="15"/>
</calcChain>
</file>

<file path=xl/sharedStrings.xml><?xml version="1.0" encoding="utf-8"?>
<sst xmlns="http://schemas.openxmlformats.org/spreadsheetml/2006/main" count="87" uniqueCount="78">
  <si>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</si>
  <si>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</si>
  <si>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</si>
  <si>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</si>
  <si>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</si>
  <si>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Total amount VAT excl. |
Загальна сума без ПДВ</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</si>
  <si>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</si>
  <si>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</si>
  <si>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</si>
  <si>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</si>
  <si>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</si>
  <si>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</si>
  <si>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</si>
  <si>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</si>
  <si>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</si>
  <si>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</si>
  <si>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</si>
  <si>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</si>
  <si>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</si>
  <si>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</si>
  <si>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</si>
  <si>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</si>
  <si>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</si>
  <si>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</si>
  <si>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</si>
  <si>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</si>
  <si>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</si>
  <si>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</si>
  <si>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</si>
  <si>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</si>
  <si>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</si>
  <si>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</si>
  <si>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</si>
  <si>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</si>
  <si>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</si>
  <si>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</si>
  <si>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</si>
  <si>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</si>
  <si>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</si>
  <si>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</si>
  <si>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</si>
  <si>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</si>
  <si>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</si>
  <si>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</si>
  <si>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</si>
  <si>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</si>
  <si>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</si>
  <si>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Order Qty
|
Об'єм замовлення</t>
  </si>
  <si>
    <t>Delivery Terms (INCOTERMS 2020): | 
Умови постачання (ІНКОТЕРМС 2020):</t>
  </si>
  <si>
    <t xml:space="preserve">Length of warranty on offered item:
Термін дії гарантії на запропонований товар: 		 </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</si>
  <si>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</si>
  <si>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</si>
  <si>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Delivery time - calendar days (after PO signing) 
|
Термін поставки - календарні дні (після підписання Договору на поставку)</t>
  </si>
  <si>
    <t>Unit Price, UAH excl. VAT
| 
Ціна за од-цю, грн. без ПДВ</t>
  </si>
  <si>
    <t>Total Price, UAH excl. VAT
| 
Загальна ціна, грн. без ПДВ</t>
  </si>
  <si>
    <t>UAH |гривня</t>
  </si>
  <si>
    <t>LOT 1/ ЛОТ 1</t>
  </si>
  <si>
    <r>
      <rPr>
        <b/>
        <sz val="14"/>
        <color rgb="FF000000"/>
        <rFont val="Calibri"/>
        <family val="2"/>
        <scheme val="minor"/>
      </rPr>
      <t>Core note 1:</t>
    </r>
    <r>
      <rPr>
        <sz val="14"/>
        <color rgb="FF000000"/>
        <rFont val="Calibri"/>
        <family val="2"/>
        <scheme val="minor"/>
      </rPr>
      <t xml:space="preserve"> Delivery destination - Dnipro. The contractual delivery address will be provided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Дніпро. Контрактна адреса доставки буде надана в договорі про закупівлю.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request must be new and unused. / 
1•	Усі Товари, що пропонуються у відповідь на цей запит,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sz val="14"/>
        <color rgb="FF000000"/>
        <rFont val="Calibri"/>
        <family val="2"/>
        <scheme val="minor"/>
      </rPr>
      <t xml:space="preserve">	</t>
    </r>
    <r>
      <rPr>
        <sz val="14"/>
        <rFont val="Calibri"/>
        <family val="2"/>
        <scheme val="minor"/>
      </rPr>
      <t xml:space="preserve">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request.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цим запитом.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</si>
  <si>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DDP Dnipro | Дніпро</t>
  </si>
  <si>
    <t>PFRU2-2025-600.1 Procurement of IT and Auxiliary Equipment | PFRU2-2025-600.1 Закупівля ІТ-обладнання та допоміжного обладнання
Volume 1 - Specification | Додаток 1 - Специфікація</t>
  </si>
  <si>
    <r>
      <t xml:space="preserve">Інтерактивна панель INTBOARD LT65 CFW PC Android 14.0 або еквівалент
</t>
    </r>
    <r>
      <rPr>
        <sz val="11"/>
        <rFont val="Calibri"/>
        <family val="2"/>
        <scheme val="minor"/>
      </rPr>
      <t>Діагональ:не менша  65"
Співвідношення сторін: 16:9
Роздільна здатність: не менше 3840 x 2160
Тип матриці IPS
Контрастність не менше 5000 : 1
Кут огляду не менше 178°
Поверхня екрану: Загартоване скло з антивідблисковим покриттям
Оперативна пам'ять, Гб: не менше 8
Постійна пам'ять, Гб: не менше 128
Процесор: 8 Cores-A55 1.2GHz або еквівалент за функціональністю
Графічний процесор: Mali-G52 MP2 (2EE) або аналог еквівалент за характеристикам
Операційна система: Android 14
Графіка: JPG/JPEG/BMP/PNG
Підтримка ОС: Windows 11/10/8/7
Порти на передній панелі, кількість вказана мінімальна: USB 3.0 – 2 шт.,   HDMI 2.0 input, USB-C
Порти на задній панелі, кількість вказана мінімальна: Touch USB-1 шт., RJ45 IN – 1 шт., AV OUT – 1 шт., AUDIO – 1 шт., EARPHONE OUTPUT – 1 шт., HDMI 2.0 INPUT – 2 шт., VGA IN – 1 шт., USB 3.0 – 1 шт., USB 2.0 – 1 шт.
Підтримка форматів відео: VP9, HEVC/H.265, MPEG1/2, MPEG4, Sorenson H.263, H263, H.264, AVS, AVS+
Wi-Fi та Bluetooth: Bluetooth v5.0; модуль Wi-Fi 6 (2.4G/5G)
Камера: не менше 13 Mpx
Мікрофон: не менше 8 штук
Мультитач</t>
    </r>
  </si>
  <si>
    <r>
      <t xml:space="preserve">INTBOARD LT65 CFW PC Android 14.0  or equivalent
</t>
    </r>
    <r>
      <rPr>
        <sz val="11"/>
        <rFont val="Calibri"/>
        <family val="2"/>
        <scheme val="minor"/>
      </rPr>
      <t>Diagonal: not less than 65"
Aspect ratio: 16:9
Resolution: not less than 3840 × 2160
Panel type: IPS
Contrast ratio: not less than 5000:1
Viewing angle: not less than 178°
Screen surface: tempered glass with anti-glare coating
RAM, GB: not less than 8
Internal storage, GB: not less than 128
Processor: 8-core A55, 1.2 GHz, or equivalent in terms of functionality
Graphics processor: Mali-G52 MP2 (2EE) or equivalent in terms of characteristics
Operating system: Android 14
Graphics formats: JPG / JPEG / BMP / PNG
Supported operating systems: Windows 11 / 10 / 8 / 7
Front panel ports, minimum quantity required: USB 3.0 — 2 pcs.; HDMI 2.0 input; USB-C
Rear panel ports, minimum quantity required: Touch USB — 1 pc.; RJ45 IN — 1 pc.; AV OUT — 1 pc.; AUDIO — 1 pc.; EARPHONE OUTPUT — 1 pc.; HDMI 2.0 INPUT — 2 pcs.; VGA IN — 1 pc.; USB 3.0 — 1 pc.; USB 2.0 — 1 pc.
Supported video formats: VP9, HEVC / H.265, MPEG1/2, MPEG4, Sorenson H.263, H.263, H.264, AVS, AVS+
Wi-Fi and Bluetooth: Bluetooth v5.0; Wi-Fi 6 module, 2.4G / 5G
Camera: not less than 13 MP
Microphones: not less than 8 pcs.
Multitouch: supported</t>
    </r>
  </si>
  <si>
    <r>
      <rPr>
        <b/>
        <i/>
        <sz val="11"/>
        <rFont val="Calibri"/>
        <family val="2"/>
        <scheme val="minor"/>
      </rPr>
      <t>Ноутбук Lenovo ideapad IP3-15IAU7 Arctic Grey  або еквівалент</t>
    </r>
    <r>
      <rPr>
        <sz val="11"/>
        <rFont val="Calibri"/>
        <family val="2"/>
        <scheme val="minor"/>
      </rPr>
      <t xml:space="preserve">
Операційна система відсутня; Тип ноутбук; Конструкція Класична
Екран: Діагональ дисплея 15.6"; Роздільна здатність дисплея 1920 x 1080
Тип матриці IPS; Частота оновлення екрана 60 Гц
Покриття дисплея антиблікове
Яскравість екрану 300 ніт
Серія процесора Intel® Core™ i5 (12 покоління) або AMD еквівалент
Модель процесора 1235U; Базова частота процесора 1.3 ГГц
Максимальна частота процесора 4.4 ГГц
Кількість ядер: не менше 10
Оперативна пам'ять/ОЗП Об'єм ОЗП не менше 16 Гб
Тип пам'яті DDR4; Частота пам'яті 3200 MHz
Кількість слотів оперативної пам'яті 2 
Максимально встановлюваний об'єм не менше 16 Гб
Накопичувачі даних/Жорсткий диск
Тип накопичувача SSD Об'єм SSD диска не менше 512 Гб
Тип відеокарти інтегрована
Модель відеокарти Intel Iris Xe Graphics або AMD аналог
Bluetooth; Wi-Fi
Стандарт Wi-Fi
IEEE 802.11 ax
HDMI; карт-рідер комбінований аудіо роз'єм;
Кількість портів вказана мінімальна: USB 2.0 1 шт., USB 3.1 (3.2) Type-A 1 шт.
USB 3.1 (3.2) Type-C 1 шт. 
Веб-камера не менше 1 Мп (HD)
Конфігурація аудиосистеми 2 динаміки
Особливості шторка для камери</t>
    </r>
  </si>
  <si>
    <r>
      <rPr>
        <b/>
        <i/>
        <sz val="11"/>
        <rFont val="Calibri"/>
        <family val="2"/>
        <scheme val="minor"/>
      </rPr>
      <t>Laptop Lenovo ideapad IP3-15IAU7 Arctic Grey or equivalent</t>
    </r>
    <r>
      <rPr>
        <sz val="11"/>
        <rFont val="Calibri"/>
        <family val="2"/>
        <scheme val="minor"/>
      </rPr>
      <t xml:space="preserve">
Operating system: not included / without operating system; Type: laptop; Design: classic
Display diagonal: 15.6"; Display resolution: 1920 × 1080
Panel type: IPS; Screen refresh rate: 60 Hz
Display coating: anti-glare
Screen brightness: 300 nits
Processor:
Processor series: Intel® Core™ i5, 12th generation, or AMD equivalent
Processor model: 1235U; Base processor frequency: 1.3 GHz
Maximum processor frequency: 4.4 GHz
Number of cores: not less than 10
RAM capacity: not less than 16 GB
Memory type: DDR4; Memory frequency: 3200 MHz
Number of RAM slots: 2
Maximum installable RAM capacity: not less than 16 GB
Data storage / hard drive:
Storage type: SSD; SSD capacity: not less than 512 GB
Graphics card type: integrated
Graphics card model: Intel Iris Xe Graphics or AMD equivalent
Wireless connectivity: Bluetooth; Wi-Fi
Wi-Fi standard: IEEE 802.11 ax
Ports and interfaces: HDMI; card reader; combined audio jack.
Minimum required number of ports: USB 2.0 — 1 pc.; USB 3.1 / 3.2 Type-A — 1 pc.; USB 3.1 / 3.2 Type-C — 1 pc.
Web camera: not less than 1 MP / HD
Audio system configuration: 2 speakers
Additional feature: camera privacy shutter</t>
    </r>
  </si>
  <si>
    <r>
      <rPr>
        <b/>
        <i/>
        <sz val="11"/>
        <rFont val="Calibri"/>
        <family val="2"/>
        <scheme val="minor"/>
      </rPr>
      <t xml:space="preserve">Програмне забезпечення для ноутбука Windows 11 Home 64-bit
</t>
    </r>
    <r>
      <rPr>
        <sz val="11"/>
        <rFont val="Calibri"/>
        <family val="2"/>
        <scheme val="minor"/>
      </rPr>
      <t xml:space="preserve">
Тип ліцензії: ESD (Електронний ключ)
Операційна система: Windows 11 Home
Версія ОС: Windows 11. </t>
    </r>
  </si>
  <si>
    <r>
      <rPr>
        <b/>
        <i/>
        <sz val="11"/>
        <rFont val="Calibri"/>
        <family val="2"/>
        <scheme val="minor"/>
      </rPr>
      <t xml:space="preserve">Software for laptop: Windows 11 Home 64-bit, online                      </t>
    </r>
    <r>
      <rPr>
        <sz val="11"/>
        <rFont val="Calibri"/>
        <family val="2"/>
        <scheme val="minor"/>
      </rPr>
      <t xml:space="preserve">
License type: ESD / Electronic key
Operating system: Windows 11 Home
OS version: Windows 11</t>
    </r>
  </si>
  <si>
    <r>
      <rPr>
        <b/>
        <i/>
        <sz val="11"/>
        <rFont val="Calibri"/>
        <family val="2"/>
        <scheme val="minor"/>
      </rPr>
      <t xml:space="preserve">БФП лазерний CANON i-SENSYS MF3010 EUR+ 2 картриджа 725 або еквівалент  </t>
    </r>
    <r>
      <rPr>
        <sz val="11"/>
        <rFont val="Calibri"/>
        <family val="2"/>
        <scheme val="minor"/>
      </rPr>
      <t xml:space="preserve">
Технологія друку лазерна
Багатофункціональний пристрій. Тип друку — монохромний. Пристрій має забезпечувати функції друку, копіювання та сканування документів формату А4. Максимальний формат носія — не менше A4. Роздільна здатність друку — не менше 600 × 400 dpi, максимальна якість друку — не менше 1200 × 600 dpi. Швидкість монохромного друку формату A4 — не менше 18 сторінок на хвилину. Роздільна здатність копіювання — не менше 600 × 600 dpi, швидкість копіювання — не менше 12 сторінок на хвилину. Оптична роздільна здатність сканера — не менше 600 × 600 dpi, інтерпольована роздільна здатність сканера — не менше 9600 × 9600 dpi. Максимальний розмір області сканування — не менше формату A4. Пристрій має підтримувати друк на різних типах носіїв, зокрема звичайному папері, конвертах, плівці та глянцевому папері. Підтримувана щільність носія — у діапазоні не менше 60–160 г/м² або ширшому. Місткість вхідного лотка — не менше 150 аркушів, місткість вихідного лотка — не менше 100 аркушів. Обсяг оперативної пам’яті — не менше 64 МБ. Наявність дисплея — так. Інтерфейс підключення — USB 2.0 або інший сумісний інтерфейс для підключення до комп’ютера. Пристрій має комплектуватися стартовим або стандартним картриджем/тонером, сумісним із запропонованою моделлю.</t>
    </r>
  </si>
  <si>
    <r>
      <rPr>
        <b/>
        <i/>
        <sz val="11"/>
        <rFont val="Calibri"/>
        <family val="2"/>
        <scheme val="minor"/>
      </rPr>
      <t xml:space="preserve">Canon i-SENSYS MF3010 EUR+ Laser Multifunction Printer + 2 Canon 725 or equivalent </t>
    </r>
    <r>
      <rPr>
        <sz val="11"/>
        <rFont val="Calibri"/>
        <family val="2"/>
        <scheme val="minor"/>
      </rPr>
      <t xml:space="preserve">
Cartridges Printing technology: Printing technology: laser.
Multifunctional device. Print type — monochrome. The device shall provide printing, copying, and scanning functions for A4 documents. The maximum media format shall be not less than A4.
Print resolution shall be not less than 600 × 400 dpi, with maximum print quality of not less than 1200 × 600 dpi. Monochrome A4 print speed shall be not less than 18 pages per minute. Copying resolution shall be not less than 600 × 600 dpi, and copying speed shall be not less than 12 pages per minute. The optical scanner resolution shall be not less than 600 × 600 dpi, and the interpolated scanner resolution shall be not less than 9600 × 9600 dpi.
The maximum scanning area shall be not less than A4 format.
The device shall support printing on various types of media, including plain paper, envelopes, film, and glossy paper. Supported media weight shall be within the range of not less than 60–160 g/m² or wider. The input tray capacity shall be not less than 150 sheets, and the output tray capacity shall be not less than 100 sheets. RAM capacity shall be not less than 64 MB. Display availability — yes.
Connection interface: USB 2.0 or another compatible interface for connection to a computer.
The device shall be supplied with a starter or standard cartridge/toner compatible with the proposed model.</t>
    </r>
  </si>
  <si>
    <r>
      <rPr>
        <b/>
        <i/>
        <sz val="11"/>
        <rFont val="Calibri"/>
        <family val="2"/>
        <scheme val="minor"/>
      </rPr>
      <t>Смартфон Samsung Galaxy A26 5G 8/256Gb Black або еквівалент</t>
    </r>
    <r>
      <rPr>
        <sz val="11"/>
        <rFont val="Calibri"/>
        <family val="2"/>
        <scheme val="minor"/>
      </rPr>
      <t xml:space="preserve">
Діагональ дисплея: не менше 6,7 дюйма.
Роздільна здатність екрана: не менше 1080 × 2340 пікселів.
Тип екрана: AMOLED / Super AMOLED або еквівалентна технологія.
Частота оновлення екрана: не менше 120 Гц.
Захист екрана: захисне скло підвищеної міцності або еквівалент.
Стандарти зв’язку: підтримка 2G, 3G, 4G, 5G.
SIM-карти: підтримка двох SIM-карт або SIM-карти та карти пам’яті. Тип SIM-карти: Nano-SIM.
Операційна система: Android 
Процесор: не менше 8 ядер, продуктивністю не нижче середнього класу.
Оперативна пам’ять: не менше 8 ГБ.
Вбудована пам’ять: не менше 256 ГБ.
Розширення пам’яті: підтримка карти пам’яті microSD обсягом не менше 1 ТБ.
Основна камера: потрійна або еквівалентна система камер, основний модуль не менше 50 Мп.
Фронтальна камера: не менше 13 Мп.
Відеозйомка: підтримка запису відео з роздільною здатністю не менше 4K UHD.
Wi-Fi: підтримка стандарту Wi-Fi 5 або вище.
Bluetooth: версія не нижче 5.3.
USB-інтерфейс: USB Type-C.
Ємність акумулятора: не менше 5000 мА·год.
Швидка зарядка: підтримується.
Потужність зарядки: не менше 25 Вт.
Захист корпусу: захист від пилу та вологи.
Клас захисту: не нижче IP67.</t>
    </r>
  </si>
  <si>
    <r>
      <rPr>
        <b/>
        <i/>
        <sz val="11"/>
        <rFont val="Calibri"/>
        <family val="2"/>
        <scheme val="minor"/>
      </rPr>
      <t>Samsung Galaxy A26 5G Smartphone, 8/256 GB, Black or equivalent</t>
    </r>
    <r>
      <rPr>
        <sz val="11"/>
        <rFont val="Calibri"/>
        <family val="2"/>
        <scheme val="minor"/>
      </rPr>
      <t xml:space="preserve">
Display diagonal: not less than 6.7 inches.
Screen resolution: not less than 1080 × 2340 pixels.
Display type: AMOLED / Super AMOLED or equivalent technology.
Screen refresh rate: not less than 120 Hz.
Screen protection: reinforced protective glass or equivalent.
Communication standards: support for 2G, 3G, 4G, 5G.
SIM cards: support for two SIM cards or one SIM card and one memory card. SIM card type: Nano-SIM.
Operating system: Android.
Processor: not less than 8 cores, with performance not lower than mid-range class.
RAM: not less than 8 GB.
Internal storage: not less than 256 GB.
Memory expansion: support for a microSD memory card not less than 1 TB.
Main camera: triple or equivalent camera system, with the main module not less than 50 MP.
Front camera: not less than 13 MP.
Video recording: support for video recording with resolution not lower than 4K UHD.
Wi-Fi: support for Wi-Fi 5 standard or higher.
Bluetooth: version not lower than 5.3.
USB interface: USB Type-C.
Battery capacity: not less than 5000 mAh.
Fast charging: supported.
Body protection: protection against dust and moisture.
Protection class: not lower than IP67.</t>
    </r>
  </si>
  <si>
    <r>
      <rPr>
        <b/>
        <i/>
        <sz val="11"/>
        <rFont val="Calibri"/>
        <family val="2"/>
        <scheme val="minor"/>
      </rPr>
      <t>Wi-Fi роутер TP-LINK Archer AX73 або еквівалент</t>
    </r>
    <r>
      <rPr>
        <sz val="11"/>
        <rFont val="Calibri"/>
        <family val="2"/>
        <scheme val="minor"/>
      </rPr>
      <t xml:space="preserve">
Тип пристрою: бездротовий маршрутизатор / Wi-Fi роутер. Підтримувані стандарти Wi-Fi: 802.11a/b/g/n/ac/ax або еквівалент. Підтримка Wi-Fi 6: обов’язкова. Діапазони роботи: 2,4 ГГц та 5 ГГц. Дводіапазонний режим: так.
Максимальна швидкість Wi-Fi: не менше 4800 Мбіт/с.
Кількість антен: не менше 6 зовнішніх антен. Конструкція антен: зовнішні, фіксовані або еквівалентні. Маршрутизатор має підтримувати: технологію Mesh або еквівалент;
Beamforming або еквівалентну технологію покращення сигналу; MU-MIMO або еквівалент;
IPTV; WPS; QoS / пріоритизацію трафіку; режим маршрутизатора; режим точки доступу; можливість керування через вебінтерфейс та/або мобільний застосунок.
Підтримувані протоколи безпеки: DHCP, PPPoE, PPTP, L2TP або еквівалентні.
Шифрування Wi-Fi: WPA, WPA2, WPA3 або еквівалентні сучасні стандарти безпеки.
VPN: підтримка VPN-сервера або VPN-підключення.
Порти та інтерфейси
WAN-порт: Ethernet, швидкість не менше 1 Гбіт/с.
LAN-порти: не менше 4 портів.
Швидкість LAN-портів: не менше 1 Гбіт/с.
USB-порт: наявний.
Версія USB: не нижче USB 3.0.
Інші вимоги
Процесор: продуктивний багатоядерний процесор, не менше 1,5 ГГц або еквівалент.
Живлення: від зовнішнього адаптера живлення.
Колір: чорний або еквівалентний нейтральний колір.
Сертифікація: відповідність міжнародним стандартам безпеки та якості, зокрема CE / RoHS або еквівалент.
Пристрій має забезпечувати стабільне високошвидкісне бездротове підключення, підтримувати одночасну роботу кількох пристроїв та бути придатним для використання в офісному або громадському приміщенні.</t>
    </r>
  </si>
  <si>
    <r>
      <rPr>
        <b/>
        <i/>
        <sz val="11"/>
        <rFont val="Calibri"/>
        <family val="2"/>
        <scheme val="minor"/>
      </rPr>
      <t xml:space="preserve">TP-Link Archer AX73 Wi-Fi Router or equivalent
</t>
    </r>
    <r>
      <rPr>
        <sz val="11"/>
        <rFont val="Calibri"/>
        <family val="2"/>
        <scheme val="minor"/>
      </rPr>
      <t xml:space="preserve">
Device type: wireless router / Wi-Fi router. Supported Wi-Fi standards: 802.11a/b/g/n/ac/ax or equivalent. Wi-Fi 6 support: mandatory. Operating bands: 2.4 GHz and 5 GHz. Dual-band mode: yes.
Maximum Wi-Fi speed: not less than 4800 Mbps.
Number of antennas: not less than 6 external antennas. Antenna design: external, fixed or equivalent.
The router must support: Mesh technology or equivalent; Beamforming or equivalent signal enhancement technology; MU-MIMO or equivalent; IPTV; WPS; QoS / traffic prioritisation; router mode; access point mode; management via web interface and/or mobile application.
Supported Protocols and Security
Supported protocols: DHCP, PPPoE, PPTP, L2TP or equivalent.
Wi-Fi encryption: WPA, WPA2, WPA3 or equivalent modern security standards.
VPN: support for VPN server or VPN connection.
Ports and Interfaces
WAN port: Ethernet, speed not less than 1 Gbps.
LAN ports: not less than 4 ports.
LAN port speed: not less than 1 Gbps.
USB port: available.
USB version: not lower than USB 3.0.
Other Requirements
Processor: high-performance multi-core processor, not less than 1.5 GHz or equivalent.
Power supply: via external power adapter.
Colour: black or equivalent neutral colour.
Certification: compliance with international safety and quality standards, including CE / RoHS or equivalent.
The device must provide stable high-speed wireless connectivity, support simultaneous operation of multiple devices, and be suitable for use in an office or public premises.</t>
    </r>
  </si>
  <si>
    <r>
      <rPr>
        <b/>
        <i/>
        <sz val="11"/>
        <rFont val="Calibri"/>
        <family val="2"/>
        <scheme val="minor"/>
      </rPr>
      <t>Миша HP 100 USB Чорна або еквівалент</t>
    </r>
    <r>
      <rPr>
        <sz val="11"/>
        <rFont val="Calibri"/>
        <family val="2"/>
        <scheme val="minor"/>
      </rPr>
      <t xml:space="preserve">
Тип виробу: комп’ютерна миша.
Тип підключення: дротове.
Інтерфейс підключення: USB.
Тип датчика: оптичний.
Кількість кнопок: не менше 3.
Максимальна роздільна здатність сенсора: не менше 1600 dpi.
Довжина кабелю: не менше 1 м.
Розмір миші: середній.
Дизайн: симетричний, придатний для використання правою та лівою рукою.
Підсвітка: без підсвітки.
Колір: чорний або еквівалентний нейтральний колір.
Сумісність з ОС: Microsoft Windows, macOS або еквівалентні операційні системи.</t>
    </r>
  </si>
  <si>
    <r>
      <t xml:space="preserve">HP 100 USB Mouse, Black or equivalent of characteristics
</t>
    </r>
    <r>
      <rPr>
        <sz val="11"/>
        <rFont val="Calibri"/>
        <family val="2"/>
        <scheme val="minor"/>
      </rPr>
      <t>Product type: computer mouse.
Connection type: wired.
Connection interface: USB.
Sensor type: optical.
Number of buttons: not less than 3.
Maximum sensor resolution: not less than 1600 dpi.
Cable length: not less than 1 m.
Mouse size: medium.
Design: symmetrical, suitable for both right-handed and left-handed use.
Backlight: without backlight.
Colour: black or equivalent neutral colour.
OS compatibility: Microsoft Windows, macOS or equivalent operating systems.</t>
    </r>
  </si>
  <si>
    <r>
      <rPr>
        <b/>
        <i/>
        <sz val="11"/>
        <rFont val="Calibri"/>
        <family val="2"/>
        <scheme val="minor"/>
      </rPr>
      <t>Портативна акустична система JBL CHARGE 5 BLK або еквівалент</t>
    </r>
    <r>
      <rPr>
        <sz val="11"/>
        <rFont val="Calibri"/>
        <family val="2"/>
        <scheme val="minor"/>
      </rPr>
      <t xml:space="preserve">
Тип виробу: портативна акустична система / Bluetooth-колонка.
Тип акустики: активна.
Кількість смуг: не менше 2.
Загальна потужність: не менше 40 Вт.
Діапазон частот: не гірше 65–20 000 Гц або еквівалент.
Рівень звукового тиску: не менше 91 дБ.
Підключення: Bluetooth, USB Type-C, USB Type-A або еквівалентні інтерфейси.
Версія Bluetooth: не нижче 5.1.
Час автономної роботи: до 20 годин або не менше 15 годин.
Ємність акумулятора: не менше 7500 мА·год.
Клас захисту: не нижче IP67.</t>
    </r>
  </si>
  <si>
    <r>
      <rPr>
        <b/>
        <i/>
        <sz val="11"/>
        <rFont val="Calibri"/>
        <family val="2"/>
        <scheme val="minor"/>
      </rPr>
      <t>JBL Charge 5 Portable Speaker, Black or equivalent</t>
    </r>
    <r>
      <rPr>
        <sz val="11"/>
        <rFont val="Calibri"/>
        <family val="2"/>
        <scheme val="minor"/>
      </rPr>
      <t xml:space="preserve">
Product type: portable acoustic system / Bluetooth speaker.
Speaker type: active.
Number of bands: not less than 2.
Total power: not less than 40 W.
Frequency range: not worse than 65–20,000 Hz or equivalent.
Sound pressure level: not less than 91 dB.
Connectivity: Bluetooth, USB Type-C, USB Type-A or equivalent interfaces.
Bluetooth version: not lower than 5.1.
Battery life: up to 20 hours or not less than 15 hours.
Battery capacity: not less than 7500 mAh.
Protection class: not lower than IP67.</t>
    </r>
  </si>
  <si>
    <r>
      <rPr>
        <b/>
        <i/>
        <sz val="11"/>
        <rFont val="Calibri"/>
        <family val="2"/>
        <scheme val="minor"/>
      </rPr>
      <t>Бактерицидний опромінювач SM Technology SMT-60/360 Безозоновий + Пульт ДУ або еквівалент</t>
    </r>
    <r>
      <rPr>
        <sz val="11"/>
        <rFont val="Calibri"/>
        <family val="2"/>
        <scheme val="minor"/>
      </rPr>
      <t xml:space="preserve">
Потужність: 60 Вт
Пульт дистанційного керування: так
Рекомендована площа приміщення: до 80 м²
Тип кріплення: переносний
Тип опромінювача: безозоновий
Тип світильника: відкритого типу
Частота: 50 Гц
Діаметр підставки: 140 мм
Живлення: від мережі
Матеріал підставки: метал
Напруга: 220 В
Розмір: 64,2 × 14 × 14 см</t>
    </r>
  </si>
  <si>
    <r>
      <rPr>
        <b/>
        <i/>
        <sz val="11"/>
        <rFont val="Calibri"/>
        <family val="2"/>
        <scheme val="minor"/>
      </rPr>
      <t>SM Technology SMT-60/360 Ozone-Free Germicidal Irradiator with Remote Control  or equivalent</t>
    </r>
    <r>
      <rPr>
        <sz val="11"/>
        <rFont val="Calibri"/>
        <family val="2"/>
        <scheme val="minor"/>
      </rPr>
      <t xml:space="preserve">
Power: 60 W
Remote control: Yes
Recommended room area: up to 80 m²
Mounting type: Portable
Irradiator type: Ozone-free
Lamp type: Open type
Frequency: 50 Hz
Stand diameter: 140 mm
Power supply: Mains powered
Stand material: Metal
Voltage: 220 V
Size: 64.2 × 14 × 14 cm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</si>
</sst>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b/>
      <sz val="12"/>
      <color theme="1"/>
      <name val="Calibri"/>
      <family val="2"/>
      <scheme val="minor"/>
    </font>
    <font>
      <b/>
      <sz val="12"/>
      <color theme="0"/>
      <name val="Calibri"/>
      <family val="2"/>
      <scheme val="minor"/>
    </font>
    <font>
      <sz val="8"/>
      <name val="Calibri"/>
      <family val="2"/>
      <scheme val="minor"/>
    </font>
    <font>
      <b/>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i/>
      <sz val="11"/>
      <name val="Calibri"/>
      <family val="2"/>
      <scheme val="minor"/>
    </font>
    <font>
      <sz val="11"/>
      <name val="Calibri"/>
      <family val="2"/>
      <scheme val="minor"/>
    </font>
  </fonts>
  <fills count="7">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indexed="64"/>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s>
  <cellStyleXfs count="7">
    <xf numFmtId="0" fontId="0" fillId="0" borderId="0"/>
    <xf numFmtId="164" fontId="9"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5" fillId="0" borderId="0"/>
    <xf numFmtId="0" fontId="3" fillId="0" borderId="0"/>
    <xf numFmtId="164" fontId="3" fillId="0" borderId="0" applyFont="0" applyFill="0" applyBorder="0" applyAlignment="0" applyProtection="0"/>
  </cellStyleXfs>
  <cellXfs count="92">
    <xf numFmtId="0" fontId="0" fillId="0" borderId="0" xfId="0"/>
    <xf numFmtId="0" fontId="6" fillId="0" borderId="0" xfId="0" applyFont="1" applyAlignment="1">
      <alignment horizontal="center" vertical="center"/>
    </xf>
    <xf numFmtId="0" fontId="7" fillId="0" borderId="0" xfId="0" applyFont="1" applyAlignment="1">
      <alignment vertical="top"/>
    </xf>
    <xf numFmtId="0" fontId="7" fillId="0" borderId="0" xfId="0" applyFont="1" applyAlignment="1">
      <alignment horizontal="left" vertical="top" wrapText="1"/>
    </xf>
    <xf numFmtId="0" fontId="7" fillId="0" borderId="0" xfId="0" applyFont="1" applyAlignment="1">
      <alignment horizontal="center" vertical="center" wrapText="1"/>
    </xf>
    <xf numFmtId="0" fontId="0" fillId="0" borderId="1" xfId="0" applyBorder="1"/>
    <xf numFmtId="164" fontId="7"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3" fillId="5" borderId="1" xfId="0" applyFont="1" applyFill="1" applyBorder="1" applyAlignment="1">
      <alignment horizontal="center" vertical="center"/>
    </xf>
    <xf numFmtId="4" fontId="14" fillId="0" borderId="0" xfId="0" applyNumberFormat="1" applyFont="1"/>
    <xf numFmtId="4" fontId="13" fillId="0" borderId="1" xfId="0" applyNumberFormat="1" applyFont="1" applyBorder="1"/>
    <xf numFmtId="0" fontId="4" fillId="0" borderId="0" xfId="0" applyFont="1"/>
    <xf numFmtId="0" fontId="4" fillId="0" borderId="1" xfId="0" applyFont="1" applyBorder="1" applyAlignment="1">
      <alignment wrapText="1"/>
    </xf>
    <xf numFmtId="0" fontId="4" fillId="0" borderId="1" xfId="0" applyFont="1" applyBorder="1"/>
    <xf numFmtId="0" fontId="4" fillId="0" borderId="1" xfId="0" applyFont="1" applyBorder="1" applyAlignment="1">
      <alignment vertical="center" wrapText="1"/>
    </xf>
    <xf numFmtId="0" fontId="7" fillId="0" borderId="12" xfId="0" applyFont="1" applyBorder="1" applyAlignment="1">
      <alignment vertical="top"/>
    </xf>
    <xf numFmtId="0" fontId="7" fillId="0" borderId="18" xfId="0" applyFont="1" applyBorder="1" applyAlignment="1">
      <alignment vertical="top"/>
    </xf>
    <xf numFmtId="0" fontId="7" fillId="0" borderId="19" xfId="0" applyFont="1" applyBorder="1" applyAlignment="1">
      <alignment vertical="top"/>
    </xf>
    <xf numFmtId="0" fontId="11" fillId="3" borderId="18" xfId="0" applyFont="1" applyFill="1" applyBorder="1" applyAlignment="1">
      <alignment horizontal="centerContinuous" vertical="center" wrapText="1"/>
    </xf>
    <xf numFmtId="0" fontId="8" fillId="3" borderId="0" xfId="0" applyFont="1" applyFill="1" applyAlignment="1">
      <alignment horizontal="centerContinuous" vertical="center"/>
    </xf>
    <xf numFmtId="0" fontId="11" fillId="3" borderId="0" xfId="0" applyFont="1" applyFill="1" applyAlignment="1">
      <alignment horizontal="centerContinuous"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164" fontId="10" fillId="2" borderId="26" xfId="1" applyFont="1" applyFill="1" applyBorder="1" applyAlignment="1">
      <alignment horizontal="center" vertical="center" wrapText="1"/>
    </xf>
    <xf numFmtId="164" fontId="10" fillId="2" borderId="28" xfId="1" applyFont="1" applyFill="1" applyBorder="1" applyAlignment="1">
      <alignment horizontal="center" vertical="center" wrapText="1"/>
    </xf>
    <xf numFmtId="164" fontId="10" fillId="2" borderId="27" xfId="1" applyFont="1" applyFill="1" applyBorder="1" applyAlignment="1">
      <alignment horizontal="center" vertical="center" wrapText="1"/>
    </xf>
    <xf numFmtId="0" fontId="2" fillId="3" borderId="31" xfId="0" applyFont="1" applyFill="1" applyBorder="1" applyAlignment="1">
      <alignment horizontal="left" vertical="top" wrapText="1"/>
    </xf>
    <xf numFmtId="0" fontId="2" fillId="3" borderId="31" xfId="0" applyFont="1" applyFill="1" applyBorder="1" applyAlignment="1">
      <alignment horizontal="center" vertical="center" wrapText="1"/>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center" wrapText="1"/>
    </xf>
    <xf numFmtId="0" fontId="2" fillId="3" borderId="23" xfId="0" applyFont="1" applyFill="1" applyBorder="1" applyAlignment="1">
      <alignment horizontal="left" vertical="top" wrapText="1"/>
    </xf>
    <xf numFmtId="0" fontId="2" fillId="3" borderId="23" xfId="0" applyFont="1" applyFill="1" applyBorder="1" applyAlignment="1">
      <alignment horizontal="center" vertical="center" wrapText="1"/>
    </xf>
    <xf numFmtId="0" fontId="24" fillId="4" borderId="30" xfId="0" applyFont="1" applyFill="1" applyBorder="1" applyAlignment="1">
      <alignment horizontal="center" vertical="center" wrapText="1"/>
    </xf>
    <xf numFmtId="0" fontId="24" fillId="4" borderId="31" xfId="0" applyFont="1" applyFill="1" applyBorder="1" applyAlignment="1">
      <alignment horizontal="center" vertical="center" wrapText="1"/>
    </xf>
    <xf numFmtId="2" fontId="2" fillId="3" borderId="31" xfId="1" applyNumberFormat="1" applyFont="1" applyFill="1" applyBorder="1" applyAlignment="1">
      <alignment horizontal="center" vertical="center"/>
    </xf>
    <xf numFmtId="2" fontId="2" fillId="3" borderId="32" xfId="1" applyNumberFormat="1" applyFont="1" applyFill="1" applyBorder="1" applyAlignment="1">
      <alignment horizontal="center" vertical="center"/>
    </xf>
    <xf numFmtId="0" fontId="24" fillId="4" borderId="33" xfId="0" applyFont="1" applyFill="1" applyBorder="1" applyAlignment="1">
      <alignment horizontal="center" vertical="center" wrapText="1"/>
    </xf>
    <xf numFmtId="0" fontId="24" fillId="4" borderId="1" xfId="0" applyFont="1" applyFill="1" applyBorder="1" applyAlignment="1">
      <alignment horizontal="center" vertical="center" wrapText="1"/>
    </xf>
    <xf numFmtId="2" fontId="2" fillId="3" borderId="1" xfId="1" applyNumberFormat="1" applyFont="1" applyFill="1" applyBorder="1" applyAlignment="1">
      <alignment horizontal="center" vertical="center"/>
    </xf>
    <xf numFmtId="2" fontId="2" fillId="3" borderId="21" xfId="1" applyNumberFormat="1" applyFont="1" applyFill="1" applyBorder="1" applyAlignment="1">
      <alignment horizontal="center" vertical="center"/>
    </xf>
    <xf numFmtId="0" fontId="24" fillId="4" borderId="22" xfId="0" applyFont="1" applyFill="1" applyBorder="1" applyAlignment="1">
      <alignment horizontal="center" vertical="center" wrapText="1"/>
    </xf>
    <xf numFmtId="0" fontId="24" fillId="4" borderId="23" xfId="0" applyFont="1" applyFill="1" applyBorder="1" applyAlignment="1">
      <alignment horizontal="center" vertical="center" wrapText="1"/>
    </xf>
    <xf numFmtId="2" fontId="2" fillId="3" borderId="23" xfId="1" applyNumberFormat="1" applyFont="1" applyFill="1" applyBorder="1" applyAlignment="1">
      <alignment horizontal="center" vertical="center"/>
    </xf>
    <xf numFmtId="2" fontId="2" fillId="3" borderId="24" xfId="1" applyNumberFormat="1" applyFont="1" applyFill="1" applyBorder="1" applyAlignment="1">
      <alignment horizontal="center" vertical="center"/>
    </xf>
    <xf numFmtId="2" fontId="10" fillId="2" borderId="29" xfId="1" applyNumberFormat="1" applyFont="1" applyFill="1" applyBorder="1" applyAlignment="1">
      <alignment horizontal="center" vertical="center"/>
    </xf>
    <xf numFmtId="0" fontId="23" fillId="4" borderId="1" xfId="0" applyFont="1" applyFill="1" applyBorder="1" applyAlignment="1">
      <alignment horizontal="left" vertical="top" wrapText="1"/>
    </xf>
    <xf numFmtId="0" fontId="24" fillId="4" borderId="1" xfId="0" applyFont="1" applyFill="1" applyBorder="1" applyAlignment="1">
      <alignment horizontal="left" vertical="top" wrapText="1"/>
    </xf>
    <xf numFmtId="0" fontId="23" fillId="4" borderId="31" xfId="0" applyFont="1" applyFill="1" applyBorder="1" applyAlignment="1">
      <alignment horizontal="left" vertical="top" wrapText="1"/>
    </xf>
    <xf numFmtId="0" fontId="24" fillId="4" borderId="23" xfId="0" applyFont="1" applyFill="1" applyBorder="1" applyAlignment="1">
      <alignment horizontal="left" vertical="top" wrapText="1"/>
    </xf>
    <xf numFmtId="0" fontId="18" fillId="0" borderId="22" xfId="5" applyFont="1" applyBorder="1" applyAlignment="1">
      <alignment horizontal="left" vertical="center" wrapText="1"/>
    </xf>
    <xf numFmtId="0" fontId="18" fillId="0" borderId="23" xfId="5" applyFont="1" applyBorder="1" applyAlignment="1">
      <alignment horizontal="left" vertical="center" wrapText="1"/>
    </xf>
    <xf numFmtId="0" fontId="18" fillId="0" borderId="24" xfId="5" applyFont="1" applyBorder="1" applyAlignment="1">
      <alignment horizontal="left" vertical="center" wrapText="1"/>
    </xf>
    <xf numFmtId="0" fontId="17" fillId="3" borderId="18" xfId="5" applyFont="1" applyFill="1" applyBorder="1" applyAlignment="1">
      <alignment horizontal="right" vertical="center" wrapText="1"/>
    </xf>
    <xf numFmtId="0" fontId="17" fillId="3" borderId="0" xfId="5" applyFont="1" applyFill="1" applyAlignment="1">
      <alignment horizontal="right" vertical="center" wrapText="1"/>
    </xf>
    <xf numFmtId="0" fontId="17" fillId="3" borderId="6" xfId="5" applyFont="1" applyFill="1" applyBorder="1" applyAlignment="1">
      <alignment horizontal="right" vertical="center" wrapText="1"/>
    </xf>
    <xf numFmtId="0" fontId="20" fillId="3" borderId="18" xfId="5" applyFont="1" applyFill="1" applyBorder="1" applyAlignment="1">
      <alignment horizontal="right" vertical="center" wrapText="1"/>
    </xf>
    <xf numFmtId="0" fontId="20" fillId="3" borderId="0" xfId="5" applyFont="1" applyFill="1" applyAlignment="1">
      <alignment horizontal="right" vertical="center" wrapText="1"/>
    </xf>
    <xf numFmtId="0" fontId="20" fillId="3" borderId="6" xfId="5" applyFont="1" applyFill="1" applyBorder="1" applyAlignment="1">
      <alignment horizontal="right" vertical="center" wrapText="1"/>
    </xf>
    <xf numFmtId="0" fontId="17" fillId="3" borderId="18" xfId="5" applyFont="1" applyFill="1" applyBorder="1" applyAlignment="1">
      <alignment horizontal="right" vertical="center"/>
    </xf>
    <xf numFmtId="0" fontId="17" fillId="3" borderId="0" xfId="5" applyFont="1" applyFill="1" applyAlignment="1">
      <alignment horizontal="right" vertical="center"/>
    </xf>
    <xf numFmtId="0" fontId="17" fillId="3" borderId="6" xfId="5" applyFont="1" applyFill="1" applyBorder="1" applyAlignment="1">
      <alignment horizontal="right" vertical="center"/>
    </xf>
    <xf numFmtId="0" fontId="17" fillId="3" borderId="1" xfId="5" applyFont="1" applyFill="1" applyBorder="1" applyAlignment="1">
      <alignment horizontal="center" vertical="center"/>
    </xf>
    <xf numFmtId="0" fontId="17" fillId="3" borderId="21" xfId="5" applyFont="1" applyFill="1" applyBorder="1" applyAlignment="1">
      <alignment horizontal="center" vertical="center"/>
    </xf>
    <xf numFmtId="0" fontId="17" fillId="3" borderId="1" xfId="5" applyFont="1" applyFill="1" applyBorder="1" applyAlignment="1">
      <alignment horizontal="center" vertical="center" wrapText="1"/>
    </xf>
    <xf numFmtId="0" fontId="17" fillId="3" borderId="21" xfId="5" applyFont="1" applyFill="1" applyBorder="1" applyAlignment="1">
      <alignment horizontal="center" vertical="center" wrapText="1"/>
    </xf>
    <xf numFmtId="0" fontId="17" fillId="3" borderId="13" xfId="5" applyFont="1" applyFill="1" applyBorder="1" applyAlignment="1">
      <alignment horizontal="right" vertical="center" wrapText="1"/>
    </xf>
    <xf numFmtId="0" fontId="17" fillId="3" borderId="7" xfId="5" applyFont="1" applyFill="1" applyBorder="1" applyAlignment="1">
      <alignment horizontal="right" vertical="center" wrapText="1"/>
    </xf>
    <xf numFmtId="0" fontId="17" fillId="3" borderId="5" xfId="5" applyFont="1" applyFill="1" applyBorder="1" applyAlignment="1">
      <alignment horizontal="right" vertical="center" wrapText="1"/>
    </xf>
    <xf numFmtId="0" fontId="7" fillId="0" borderId="9" xfId="0" applyFont="1" applyBorder="1" applyAlignment="1">
      <alignment horizontal="center" vertical="top"/>
    </xf>
    <xf numFmtId="0" fontId="7" fillId="0" borderId="15" xfId="0" applyFont="1" applyBorder="1" applyAlignment="1">
      <alignment horizontal="center" vertical="top"/>
    </xf>
    <xf numFmtId="39" fontId="10" fillId="2" borderId="13" xfId="1" applyNumberFormat="1" applyFont="1" applyFill="1" applyBorder="1" applyAlignment="1">
      <alignment horizontal="right" vertical="center"/>
    </xf>
    <xf numFmtId="39" fontId="10" fillId="2" borderId="7" xfId="1" applyNumberFormat="1" applyFont="1" applyFill="1" applyBorder="1" applyAlignment="1">
      <alignment horizontal="right" vertical="center"/>
    </xf>
    <xf numFmtId="39" fontId="10" fillId="2" borderId="5" xfId="1" applyNumberFormat="1" applyFont="1" applyFill="1" applyBorder="1" applyAlignment="1">
      <alignment horizontal="right"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9" fillId="0" borderId="16" xfId="5" applyFont="1" applyBorder="1" applyAlignment="1">
      <alignment horizontal="left" vertical="top" wrapText="1"/>
    </xf>
    <xf numFmtId="0" fontId="19" fillId="0" borderId="3" xfId="5" applyFont="1" applyBorder="1" applyAlignment="1">
      <alignment horizontal="left" vertical="top" wrapText="1"/>
    </xf>
    <xf numFmtId="0" fontId="19" fillId="0" borderId="17" xfId="5" applyFont="1" applyBorder="1" applyAlignment="1">
      <alignment horizontal="left" vertical="top" wrapText="1"/>
    </xf>
    <xf numFmtId="0" fontId="15" fillId="2" borderId="14" xfId="5" applyFont="1" applyFill="1" applyBorder="1" applyAlignment="1">
      <alignment horizontal="right" vertical="top"/>
    </xf>
    <xf numFmtId="0" fontId="15" fillId="2" borderId="8" xfId="5" applyFont="1" applyFill="1" applyBorder="1" applyAlignment="1">
      <alignment horizontal="right" vertical="top"/>
    </xf>
    <xf numFmtId="0" fontId="15" fillId="2" borderId="20" xfId="5" applyFont="1" applyFill="1" applyBorder="1" applyAlignment="1">
      <alignment horizontal="right" vertical="top"/>
    </xf>
    <xf numFmtId="0" fontId="20" fillId="3" borderId="1" xfId="5" applyFont="1" applyFill="1" applyBorder="1" applyAlignment="1">
      <alignment horizontal="center" vertical="center" wrapText="1"/>
    </xf>
    <xf numFmtId="0" fontId="20" fillId="3" borderId="21" xfId="5" applyFont="1" applyFill="1" applyBorder="1" applyAlignment="1">
      <alignment horizontal="center" vertical="center" wrapText="1"/>
    </xf>
    <xf numFmtId="0" fontId="13" fillId="6" borderId="34"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3" fillId="6" borderId="36" xfId="0" applyFont="1" applyFill="1" applyBorder="1" applyAlignment="1">
      <alignment horizontal="center" vertical="center" wrapText="1"/>
    </xf>
    <xf numFmtId="0" fontId="4"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14</xdr:row>
      <xdr:rowOff>0</xdr:rowOff>
    </xdr:from>
    <xdr:to>
      <xdr:col>6</xdr:col>
      <xdr:colOff>304800</xdr:colOff>
      <xdr:row>15</xdr:row>
      <xdr:rowOff>132583</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0"/>
  <sheetViews>
    <sheetView tabSelected="1" topLeftCell="A11" zoomScale="70" zoomScaleNormal="70" zoomScaleSheetLayoutView="85" zoomScalePageLayoutView="55" workbookViewId="0">
      <selection activeCell="E5" sqref="E5"/>
    </sheetView>
  </sheetViews>
  <sheetFormatPr defaultColWidth="9.109375" defaultRowHeight="13.8"/>
  <cols>
    <col min="1" max="1" width="5.6640625" style="2" customWidth="1"/>
    <col min="2" max="3" width="88.77734375" style="3" customWidth="1"/>
    <col min="4" max="4" width="30.6640625" style="4" customWidth="1"/>
    <col min="5" max="5" width="37.6640625" style="2" customWidth="1"/>
    <col min="6" max="6" width="88.77734375" style="2" customWidth="1"/>
    <col min="7" max="7" width="25.6640625" style="6" customWidth="1"/>
    <col min="8" max="9" width="21.33203125" style="2" customWidth="1"/>
    <col min="10" max="16384" width="9.109375" style="2"/>
  </cols>
  <sheetData>
    <row r="1" spans="1:9" ht="84.6" customHeight="1">
      <c r="A1" s="76" t="s">
        <v>59</v>
      </c>
      <c r="B1" s="77"/>
      <c r="C1" s="77"/>
      <c r="D1" s="77"/>
      <c r="E1" s="77"/>
      <c r="F1" s="77"/>
      <c r="G1" s="77"/>
      <c r="H1" s="77"/>
      <c r="I1" s="17"/>
    </row>
    <row r="2" spans="1:9" ht="7.5" customHeight="1" thickBot="1">
      <c r="A2" s="20"/>
      <c r="B2" s="21"/>
      <c r="C2" s="22"/>
      <c r="D2" s="21"/>
      <c r="E2" s="21"/>
      <c r="F2" s="21"/>
      <c r="G2" s="21"/>
      <c r="I2" s="19"/>
    </row>
    <row r="3" spans="1:9" s="1" customFormat="1" ht="120.6" customHeight="1" thickBot="1">
      <c r="A3" s="23" t="s">
        <v>0</v>
      </c>
      <c r="B3" s="24" t="s">
        <v>1</v>
      </c>
      <c r="C3" s="24" t="s">
        <v>2</v>
      </c>
      <c r="D3" s="25" t="s">
        <v>47</v>
      </c>
      <c r="E3" s="23" t="s">
        <v>3</v>
      </c>
      <c r="F3" s="24" t="s">
        <v>4</v>
      </c>
      <c r="G3" s="26" t="s">
        <v>52</v>
      </c>
      <c r="H3" s="27" t="s">
        <v>53</v>
      </c>
      <c r="I3" s="28" t="s">
        <v>54</v>
      </c>
    </row>
    <row r="4" spans="1:9" s="1" customFormat="1" ht="24" customHeight="1" thickBot="1">
      <c r="A4" s="86" t="s">
        <v>56</v>
      </c>
      <c r="B4" s="87"/>
      <c r="C4" s="87"/>
      <c r="D4" s="87"/>
      <c r="E4" s="87"/>
      <c r="F4" s="87"/>
      <c r="G4" s="87"/>
      <c r="H4" s="87"/>
      <c r="I4" s="88"/>
    </row>
    <row r="5" spans="1:9" ht="374.4">
      <c r="A5" s="35">
        <v>1</v>
      </c>
      <c r="B5" s="50" t="s">
        <v>61</v>
      </c>
      <c r="C5" s="50" t="s">
        <v>60</v>
      </c>
      <c r="D5" s="36">
        <v>1</v>
      </c>
      <c r="E5" s="29"/>
      <c r="F5" s="29"/>
      <c r="G5" s="30"/>
      <c r="H5" s="37">
        <v>0</v>
      </c>
      <c r="I5" s="38">
        <f t="shared" ref="I5:I13" si="0">D5*H5</f>
        <v>0</v>
      </c>
    </row>
    <row r="6" spans="1:9" ht="408" customHeight="1">
      <c r="A6" s="39">
        <v>2</v>
      </c>
      <c r="B6" s="49" t="s">
        <v>63</v>
      </c>
      <c r="C6" s="49" t="s">
        <v>62</v>
      </c>
      <c r="D6" s="40">
        <v>4</v>
      </c>
      <c r="E6" s="31"/>
      <c r="F6" s="31"/>
      <c r="G6" s="32"/>
      <c r="H6" s="41">
        <v>0</v>
      </c>
      <c r="I6" s="42">
        <f t="shared" si="0"/>
        <v>0</v>
      </c>
    </row>
    <row r="7" spans="1:9" ht="72">
      <c r="A7" s="39">
        <v>3</v>
      </c>
      <c r="B7" s="49" t="s">
        <v>65</v>
      </c>
      <c r="C7" s="49" t="s">
        <v>64</v>
      </c>
      <c r="D7" s="40">
        <v>4</v>
      </c>
      <c r="E7" s="31"/>
      <c r="F7" s="31"/>
      <c r="G7" s="32"/>
      <c r="H7" s="41">
        <v>0</v>
      </c>
      <c r="I7" s="42">
        <f t="shared" si="0"/>
        <v>0</v>
      </c>
    </row>
    <row r="8" spans="1:9" ht="259.2">
      <c r="A8" s="39">
        <v>4</v>
      </c>
      <c r="B8" s="49" t="s">
        <v>67</v>
      </c>
      <c r="C8" s="49" t="s">
        <v>66</v>
      </c>
      <c r="D8" s="40">
        <v>4</v>
      </c>
      <c r="E8" s="31"/>
      <c r="F8" s="31"/>
      <c r="G8" s="32"/>
      <c r="H8" s="41">
        <v>0</v>
      </c>
      <c r="I8" s="42">
        <f t="shared" si="0"/>
        <v>0</v>
      </c>
    </row>
    <row r="9" spans="1:9" ht="360">
      <c r="A9" s="39">
        <v>5</v>
      </c>
      <c r="B9" s="49" t="s">
        <v>69</v>
      </c>
      <c r="C9" s="49" t="s">
        <v>68</v>
      </c>
      <c r="D9" s="40">
        <v>2</v>
      </c>
      <c r="E9" s="31"/>
      <c r="F9" s="31"/>
      <c r="G9" s="32"/>
      <c r="H9" s="41">
        <v>0</v>
      </c>
      <c r="I9" s="42">
        <f t="shared" si="0"/>
        <v>0</v>
      </c>
    </row>
    <row r="10" spans="1:9" ht="409.6">
      <c r="A10" s="39">
        <v>6</v>
      </c>
      <c r="B10" s="49" t="s">
        <v>71</v>
      </c>
      <c r="C10" s="49" t="s">
        <v>70</v>
      </c>
      <c r="D10" s="40">
        <v>1</v>
      </c>
      <c r="E10" s="31"/>
      <c r="F10" s="31"/>
      <c r="G10" s="32"/>
      <c r="H10" s="41">
        <v>0</v>
      </c>
      <c r="I10" s="42">
        <f t="shared" si="0"/>
        <v>0</v>
      </c>
    </row>
    <row r="11" spans="1:9" ht="205.8" customHeight="1">
      <c r="A11" s="39">
        <v>7</v>
      </c>
      <c r="B11" s="48" t="s">
        <v>73</v>
      </c>
      <c r="C11" s="49" t="s">
        <v>72</v>
      </c>
      <c r="D11" s="40">
        <v>4</v>
      </c>
      <c r="E11" s="31"/>
      <c r="F11" s="31"/>
      <c r="G11" s="32"/>
      <c r="H11" s="41">
        <v>0</v>
      </c>
      <c r="I11" s="42">
        <f t="shared" si="0"/>
        <v>0</v>
      </c>
    </row>
    <row r="12" spans="1:9" ht="193.8" customHeight="1">
      <c r="A12" s="39">
        <v>8</v>
      </c>
      <c r="B12" s="49" t="s">
        <v>75</v>
      </c>
      <c r="C12" s="49" t="s">
        <v>74</v>
      </c>
      <c r="D12" s="40">
        <v>1</v>
      </c>
      <c r="E12" s="31"/>
      <c r="F12" s="31"/>
      <c r="G12" s="32"/>
      <c r="H12" s="41">
        <v>0</v>
      </c>
      <c r="I12" s="42">
        <f t="shared" si="0"/>
        <v>0</v>
      </c>
    </row>
    <row r="13" spans="1:9" ht="232.2" customHeight="1" thickBot="1">
      <c r="A13" s="43">
        <v>9</v>
      </c>
      <c r="B13" s="51" t="s">
        <v>77</v>
      </c>
      <c r="C13" s="51" t="s">
        <v>76</v>
      </c>
      <c r="D13" s="44">
        <v>2</v>
      </c>
      <c r="E13" s="33"/>
      <c r="F13" s="33"/>
      <c r="G13" s="34"/>
      <c r="H13" s="45">
        <v>0</v>
      </c>
      <c r="I13" s="46">
        <f t="shared" si="0"/>
        <v>0</v>
      </c>
    </row>
    <row r="14" spans="1:9" ht="14.4">
      <c r="A14" s="73" t="s">
        <v>5</v>
      </c>
      <c r="B14" s="74"/>
      <c r="C14" s="74"/>
      <c r="D14" s="74"/>
      <c r="E14" s="74"/>
      <c r="F14" s="74"/>
      <c r="G14" s="74"/>
      <c r="H14" s="75"/>
      <c r="I14" s="47">
        <f>SUM(I5:I13)</f>
        <v>0</v>
      </c>
    </row>
    <row r="15" spans="1:9">
      <c r="A15" s="18"/>
      <c r="I15" s="19"/>
    </row>
    <row r="16" spans="1:9" ht="307.2" customHeight="1">
      <c r="A16" s="78" t="s">
        <v>57</v>
      </c>
      <c r="B16" s="79"/>
      <c r="C16" s="79"/>
      <c r="D16" s="79"/>
      <c r="E16" s="79"/>
      <c r="F16" s="79"/>
      <c r="G16" s="79"/>
      <c r="H16" s="79"/>
      <c r="I16" s="80"/>
    </row>
    <row r="17" spans="1:9" ht="15.6">
      <c r="A17" s="81" t="s">
        <v>6</v>
      </c>
      <c r="B17" s="82"/>
      <c r="C17" s="82"/>
      <c r="D17" s="82"/>
      <c r="E17" s="82"/>
      <c r="F17" s="82"/>
      <c r="G17" s="82"/>
      <c r="H17" s="82"/>
      <c r="I17" s="83"/>
    </row>
    <row r="18" spans="1:9" ht="39" customHeight="1">
      <c r="A18" s="55" t="s">
        <v>48</v>
      </c>
      <c r="B18" s="56"/>
      <c r="C18" s="56"/>
      <c r="D18" s="56"/>
      <c r="E18" s="56"/>
      <c r="F18" s="56"/>
      <c r="G18" s="57"/>
      <c r="H18" s="66" t="s">
        <v>58</v>
      </c>
      <c r="I18" s="65"/>
    </row>
    <row r="19" spans="1:9" ht="37.950000000000003" customHeight="1">
      <c r="A19" s="55" t="s">
        <v>7</v>
      </c>
      <c r="B19" s="56"/>
      <c r="C19" s="56"/>
      <c r="D19" s="56"/>
      <c r="E19" s="56"/>
      <c r="F19" s="56"/>
      <c r="G19" s="57"/>
      <c r="H19" s="66"/>
      <c r="I19" s="67"/>
    </row>
    <row r="20" spans="1:9" ht="37.950000000000003" customHeight="1">
      <c r="A20" s="58" t="s">
        <v>8</v>
      </c>
      <c r="B20" s="59"/>
      <c r="C20" s="59"/>
      <c r="D20" s="59"/>
      <c r="E20" s="59"/>
      <c r="F20" s="59"/>
      <c r="G20" s="60"/>
      <c r="H20" s="84"/>
      <c r="I20" s="85"/>
    </row>
    <row r="21" spans="1:9" ht="37.950000000000003" customHeight="1">
      <c r="A21" s="55" t="s">
        <v>9</v>
      </c>
      <c r="B21" s="56"/>
      <c r="C21" s="56"/>
      <c r="D21" s="56"/>
      <c r="E21" s="56"/>
      <c r="F21" s="56"/>
      <c r="G21" s="57"/>
      <c r="H21" s="64" t="s">
        <v>55</v>
      </c>
      <c r="I21" s="65"/>
    </row>
    <row r="22" spans="1:9" ht="37.950000000000003" customHeight="1">
      <c r="A22" s="55" t="s">
        <v>49</v>
      </c>
      <c r="B22" s="56"/>
      <c r="C22" s="56"/>
      <c r="D22" s="56"/>
      <c r="E22" s="56"/>
      <c r="F22" s="56"/>
      <c r="G22" s="57"/>
      <c r="H22" s="66"/>
      <c r="I22" s="67"/>
    </row>
    <row r="23" spans="1:9" ht="37.950000000000003" customHeight="1">
      <c r="A23" s="55" t="s">
        <v>10</v>
      </c>
      <c r="B23" s="56"/>
      <c r="C23" s="56"/>
      <c r="D23" s="56"/>
      <c r="E23" s="56"/>
      <c r="F23" s="56"/>
      <c r="G23" s="57"/>
      <c r="H23" s="66"/>
      <c r="I23" s="67"/>
    </row>
    <row r="24" spans="1:9" ht="37.950000000000003" customHeight="1">
      <c r="A24" s="61" t="s">
        <v>11</v>
      </c>
      <c r="B24" s="62"/>
      <c r="C24" s="62"/>
      <c r="D24" s="62"/>
      <c r="E24" s="62"/>
      <c r="F24" s="62"/>
      <c r="G24" s="63"/>
      <c r="H24" s="64"/>
      <c r="I24" s="65"/>
    </row>
    <row r="25" spans="1:9" ht="108" customHeight="1">
      <c r="A25" s="55" t="s">
        <v>12</v>
      </c>
      <c r="B25" s="56"/>
      <c r="C25" s="56"/>
      <c r="D25" s="56"/>
      <c r="E25" s="56"/>
      <c r="F25" s="56"/>
      <c r="G25" s="57"/>
      <c r="H25" s="66"/>
      <c r="I25" s="67"/>
    </row>
    <row r="26" spans="1:9" ht="37.950000000000003" customHeight="1">
      <c r="A26" s="61" t="s">
        <v>13</v>
      </c>
      <c r="B26" s="62"/>
      <c r="C26" s="62"/>
      <c r="D26" s="62"/>
      <c r="E26" s="62"/>
      <c r="F26" s="62"/>
      <c r="G26" s="63"/>
      <c r="H26" s="64"/>
      <c r="I26" s="65"/>
    </row>
    <row r="27" spans="1:9" ht="37.950000000000003" customHeight="1">
      <c r="A27" s="55" t="s">
        <v>14</v>
      </c>
      <c r="B27" s="56"/>
      <c r="C27" s="56"/>
      <c r="D27" s="56"/>
      <c r="E27" s="56"/>
      <c r="F27" s="56"/>
      <c r="G27" s="57"/>
      <c r="H27" s="66"/>
      <c r="I27" s="67"/>
    </row>
    <row r="28" spans="1:9" ht="37.950000000000003" customHeight="1">
      <c r="A28" s="61" t="s">
        <v>15</v>
      </c>
      <c r="B28" s="62"/>
      <c r="C28" s="62"/>
      <c r="D28" s="62"/>
      <c r="E28" s="62"/>
      <c r="F28" s="62"/>
      <c r="G28" s="63"/>
      <c r="H28" s="64"/>
      <c r="I28" s="65"/>
    </row>
    <row r="29" spans="1:9" ht="37.950000000000003" customHeight="1">
      <c r="A29" s="68" t="s">
        <v>50</v>
      </c>
      <c r="B29" s="69"/>
      <c r="C29" s="69"/>
      <c r="D29" s="69"/>
      <c r="E29" s="69"/>
      <c r="F29" s="69"/>
      <c r="G29" s="70"/>
      <c r="H29" s="71"/>
      <c r="I29" s="72"/>
    </row>
    <row r="30" spans="1:9" ht="39" customHeight="1" thickBot="1">
      <c r="A30" s="52" t="s">
        <v>51</v>
      </c>
      <c r="B30" s="53"/>
      <c r="C30" s="53"/>
      <c r="D30" s="53"/>
      <c r="E30" s="53"/>
      <c r="F30" s="53"/>
      <c r="G30" s="53"/>
      <c r="H30" s="53"/>
      <c r="I30" s="54"/>
    </row>
  </sheetData>
  <protectedRanges>
    <protectedRange sqref="G5:G13" name="data_1"/>
  </protectedRanges>
  <mergeCells count="30">
    <mergeCell ref="H29:I29"/>
    <mergeCell ref="A14:H14"/>
    <mergeCell ref="A1:H1"/>
    <mergeCell ref="H22:I22"/>
    <mergeCell ref="A16:I16"/>
    <mergeCell ref="A17:I17"/>
    <mergeCell ref="H19:I19"/>
    <mergeCell ref="H20:I20"/>
    <mergeCell ref="H21:I21"/>
    <mergeCell ref="H27:I27"/>
    <mergeCell ref="H28:I28"/>
    <mergeCell ref="H24:I24"/>
    <mergeCell ref="H25:I25"/>
    <mergeCell ref="A4:I4"/>
    <mergeCell ref="A30:I30"/>
    <mergeCell ref="A18:G18"/>
    <mergeCell ref="A19:G19"/>
    <mergeCell ref="A20:G20"/>
    <mergeCell ref="A21:G21"/>
    <mergeCell ref="A22:G22"/>
    <mergeCell ref="A23:G23"/>
    <mergeCell ref="A24:G24"/>
    <mergeCell ref="A25:G25"/>
    <mergeCell ref="A26:G26"/>
    <mergeCell ref="A27:G27"/>
    <mergeCell ref="A28:G28"/>
    <mergeCell ref="H26:I26"/>
    <mergeCell ref="H23:I23"/>
    <mergeCell ref="A29:G29"/>
    <mergeCell ref="H18:I18"/>
  </mergeCells>
  <phoneticPr fontId="16" type="noConversion"/>
  <pageMargins left="0.25" right="0.25" top="0.75" bottom="0.75" header="0.3" footer="0.3"/>
  <pageSetup paperSize="9" scale="37" fitToHeight="0" orientation="landscape" r:id="rId1"/>
  <headerFooter>
    <oddFooter>&amp;CITT # PFRU2-2025-057&amp;RVolume 1 - Specification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13" t="s">
        <v>16</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17</v>
      </c>
      <c r="G14" s="10" t="s">
        <v>18</v>
      </c>
      <c r="H14" s="10" t="s">
        <v>19</v>
      </c>
      <c r="I14" s="10" t="s">
        <v>20</v>
      </c>
      <c r="J14" s="10" t="s">
        <v>21</v>
      </c>
    </row>
    <row r="15" spans="4:10" ht="172.8">
      <c r="F15" s="14" t="s">
        <v>22</v>
      </c>
      <c r="G15" s="14" t="s">
        <v>23</v>
      </c>
      <c r="H15" s="9">
        <v>22.57</v>
      </c>
      <c r="I15" s="9">
        <v>30</v>
      </c>
      <c r="J15" s="9">
        <f>H15*I15</f>
        <v>677.1</v>
      </c>
    </row>
    <row r="16" spans="4:10" ht="172.8">
      <c r="F16" s="14" t="s">
        <v>24</v>
      </c>
      <c r="G16" s="14" t="s">
        <v>25</v>
      </c>
      <c r="H16" s="9">
        <v>19.420000000000002</v>
      </c>
      <c r="I16" s="9">
        <v>150</v>
      </c>
      <c r="J16" s="9">
        <f>H16*I16</f>
        <v>2913.0000000000005</v>
      </c>
    </row>
    <row r="17" spans="10:10" ht="15.6">
      <c r="J17" s="11">
        <f>SUM(J15:J16)</f>
        <v>3590.1000000000004</v>
      </c>
    </row>
    <row r="47" spans="5:10">
      <c r="E47" s="89" t="s">
        <v>26</v>
      </c>
      <c r="F47" s="90"/>
      <c r="G47" s="90"/>
      <c r="H47" s="90"/>
      <c r="I47" s="90"/>
      <c r="J47" s="91"/>
    </row>
    <row r="48" spans="5:10">
      <c r="E48" s="5"/>
      <c r="F48" s="15" t="s">
        <v>27</v>
      </c>
      <c r="G48" s="15" t="s">
        <v>28</v>
      </c>
      <c r="H48" s="15" t="s">
        <v>29</v>
      </c>
      <c r="I48" s="15" t="s">
        <v>30</v>
      </c>
      <c r="J48" s="15" t="s">
        <v>31</v>
      </c>
    </row>
    <row r="49" spans="5:10" ht="100.8">
      <c r="E49" s="5">
        <v>227</v>
      </c>
      <c r="F49" s="16" t="s">
        <v>32</v>
      </c>
      <c r="G49" s="15" t="s">
        <v>33</v>
      </c>
      <c r="H49" s="5">
        <v>14</v>
      </c>
      <c r="I49" s="5">
        <v>188.3</v>
      </c>
      <c r="J49" s="9">
        <f>H49*I49</f>
        <v>2636.2000000000003</v>
      </c>
    </row>
    <row r="50" spans="5:10" ht="28.8">
      <c r="E50" s="5">
        <v>228</v>
      </c>
      <c r="F50" s="16" t="s">
        <v>34</v>
      </c>
      <c r="G50" s="15" t="s">
        <v>35</v>
      </c>
      <c r="H50" s="5">
        <v>510</v>
      </c>
      <c r="I50" s="5">
        <v>1.87</v>
      </c>
      <c r="J50" s="9">
        <f>H50*I50</f>
        <v>953.7</v>
      </c>
    </row>
    <row r="51" spans="5:10">
      <c r="E51" s="5"/>
      <c r="F51" s="5"/>
      <c r="G51" s="5"/>
      <c r="H51" s="5"/>
      <c r="I51" s="5"/>
      <c r="J51" s="12">
        <f>SUM(J49:J50)</f>
        <v>3589.9000000000005</v>
      </c>
    </row>
    <row r="52" spans="5:10">
      <c r="E52" s="89" t="s">
        <v>36</v>
      </c>
      <c r="F52" s="90"/>
      <c r="G52" s="90"/>
      <c r="H52" s="90"/>
      <c r="I52" s="90"/>
      <c r="J52" s="91"/>
    </row>
    <row r="53" spans="5:10" ht="57.6">
      <c r="E53" s="5">
        <v>227</v>
      </c>
      <c r="F53" s="16" t="s">
        <v>37</v>
      </c>
      <c r="G53" s="15" t="s">
        <v>38</v>
      </c>
      <c r="H53" s="5">
        <v>30</v>
      </c>
      <c r="I53" s="5">
        <v>22.57</v>
      </c>
      <c r="J53" s="9">
        <f>H53*I53</f>
        <v>677.1</v>
      </c>
    </row>
    <row r="54" spans="5:10" ht="57.6">
      <c r="E54" s="5">
        <v>228</v>
      </c>
      <c r="F54" s="16" t="s">
        <v>39</v>
      </c>
      <c r="G54" s="15" t="s">
        <v>38</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40</v>
      </c>
      <c r="F2">
        <v>411</v>
      </c>
      <c r="G2" t="s">
        <v>41</v>
      </c>
      <c r="H2" t="s">
        <v>42</v>
      </c>
    </row>
    <row r="3" spans="5:8" ht="43.2">
      <c r="E3" s="7" t="s">
        <v>43</v>
      </c>
      <c r="F3">
        <v>186</v>
      </c>
      <c r="G3" t="s">
        <v>41</v>
      </c>
      <c r="H3" t="s">
        <v>42</v>
      </c>
    </row>
    <row r="4" spans="5:8" ht="57.6">
      <c r="E4" s="7" t="s">
        <v>44</v>
      </c>
      <c r="F4">
        <v>33</v>
      </c>
      <c r="G4" t="s">
        <v>41</v>
      </c>
      <c r="H4" t="s">
        <v>42</v>
      </c>
    </row>
    <row r="5" spans="5:8" ht="43.2">
      <c r="E5" s="7" t="s">
        <v>40</v>
      </c>
      <c r="F5">
        <v>250</v>
      </c>
      <c r="G5" t="s">
        <v>41</v>
      </c>
      <c r="H5" s="7" t="s">
        <v>45</v>
      </c>
    </row>
    <row r="6" spans="5:8" ht="43.2">
      <c r="E6" s="7" t="s">
        <v>40</v>
      </c>
      <c r="F6">
        <v>300</v>
      </c>
      <c r="G6" t="s">
        <v>41</v>
      </c>
      <c r="H6" s="7"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7ACC4-3813-47CE-9045-F5F77E2C8017}">
  <ds:schemaRefs>
    <ds:schemaRef ds:uri="c7a56a3d-16e2-4b65-9c40-9ed138b763d7"/>
    <ds:schemaRef ds:uri="http://schemas.openxmlformats.org/package/2006/metadata/core-properties"/>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8d7096d6-fc66-4344-9e3f-2445529a09f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Specification</vt:lpstr>
      <vt:lpstr>Sheet2</vt:lpstr>
      <vt:lpstr>Sheet1</vt:lpstr>
      <vt:lpstr>Specification!Print_Area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cp:lastPrinted>2025-11-21T07:17:06Z</cp:lastPrinted>
  <dcterms:created xsi:type="dcterms:W3CDTF">2022-10-12T13:36:00Z</dcterms:created>
  <dcterms:modified xsi:type="dcterms:W3CDTF">2026-05-29T07:01:55Z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