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 539/IT Equipment/"/>
    </mc:Choice>
  </mc:AlternateContent>
  <xr:revisionPtr revIDLastSave="183" documentId="8_{262609AB-45BE-4CBA-984E-860F57465A7F}" xr6:coauthVersionLast="47" xr6:coauthVersionMax="47" xr10:uidLastSave="{5108D9FC-76C4-4981-BC61-79D54FE352BD}"/>
  <bookViews>
    <workbookView xWindow="-108" yWindow="-108" windowWidth="23256" windowHeight="12456"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Specification!$A$3:$F$14</definedName>
    <definedName name="_xlnm.Print_Area" localSheetId="0">Specification!$A$1:$H$14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3" l="1"/>
  <c r="I12" i="13"/>
  <c r="I13" i="13"/>
  <c r="I11" i="13"/>
  <c r="I6" i="13" l="1"/>
  <c r="I7" i="13"/>
  <c r="I8" i="13"/>
  <c r="I5" i="13"/>
  <c r="J55" i="15"/>
  <c r="J54" i="15"/>
  <c r="J53" i="15"/>
  <c r="J51" i="15"/>
  <c r="J50" i="15"/>
  <c r="J49" i="15"/>
  <c r="J16" i="15"/>
  <c r="J15" i="15"/>
  <c r="J17" i="15"/>
  <c r="I5" i="15"/>
  <c r="I4" i="15"/>
  <c r="E7" i="15"/>
  <c r="I6" i="15"/>
  <c r="I9" i="13" l="1"/>
</calcChain>
</file>

<file path=xl/sharedStrings.xml><?xml version="1.0" encoding="utf-8"?>
<sst xmlns="http://schemas.openxmlformats.org/spreadsheetml/2006/main" count="84" uniqueCount="75">
  <si>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</si>
  <si>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</si>
  <si>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</si>
  <si>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</si>
  <si>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</si>
  <si>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</si>
  <si>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</si>
  <si>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</si>
  <si>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</si>
  <si>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</si>
  <si>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</si>
  <si>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</si>
  <si>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</si>
  <si>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</si>
  <si>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</si>
  <si>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</si>
  <si>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</si>
  <si>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</si>
  <si>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</si>
  <si>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</si>
  <si>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</si>
  <si>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</si>
  <si>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</si>
  <si>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</si>
  <si>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</si>
  <si>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</si>
  <si>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</si>
  <si>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</si>
  <si>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</si>
  <si>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</si>
  <si>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</si>
  <si>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</si>
  <si>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</si>
  <si>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</si>
  <si>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</si>
  <si>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</si>
  <si>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</si>
  <si>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</si>
  <si>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</si>
  <si>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</si>
  <si>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</si>
  <si>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</si>
  <si>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</si>
  <si>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</si>
  <si>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</si>
  <si>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</si>
  <si>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</si>
  <si>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</si>
  <si>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</si>
  <si>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</si>
  <si>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</si>
  <si>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</si>
  <si>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</si>
  <si>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</si>
  <si>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</si>
  <si>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</si>
  <si>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LOT 1/ ЛОТ 1</t>
  </si>
  <si>
    <r>
      <rPr>
        <b/>
        <sz val="14"/>
        <color rgb="FF000000"/>
        <rFont val="Calibri"/>
        <family val="2"/>
        <scheme val="minor"/>
      </rPr>
      <t>Core note 1:</t>
    </r>
    <r>
      <rPr>
        <sz val="14"/>
        <color rgb="FF000000"/>
        <rFont val="Calibri"/>
        <family val="2"/>
        <scheme val="minor"/>
      </rPr>
      <t xml:space="preserve"> Delivery destination - Sumy.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Суми.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</si>
  <si>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r>
      <t xml:space="preserve">Ноутбук
</t>
    </r>
    <r>
      <rPr>
        <sz val="12"/>
        <rFont val="Calibri"/>
        <family val="2"/>
        <scheme val="minor"/>
      </rPr>
      <t>Ноутбук HP Omnibook 3 15-fn0012ua (C9NG8EA) або еквівалент. Glacier Silver
15.6" IPS (1920x1080) FHD, матовий / AMD Ryzen Al 7 350 (2 - 5 ГГц) / RAM 16 ГБ / SSD 512 ГБ / AMD Radeon 860M / Windows 11 Home / 1.7 кг</t>
    </r>
  </si>
  <si>
    <r>
      <t xml:space="preserve">Laptop
</t>
    </r>
    <r>
      <rPr>
        <sz val="12"/>
        <rFont val="Calibri"/>
        <family val="2"/>
        <scheme val="minor"/>
      </rPr>
      <t>Laptop HP Omnibook 3 15-fn0012ua (C9NG8EA) or equivalent. Glacier Silver 15.6" IPS (1920x1080) FHD, matte / AMD Ryzen Al 7 350 (2 - 5 GHz) / RAM 16 GB / SSD 512 GB / AMD Radeon 860M / Windows 11 Home / 1.7 kg</t>
    </r>
  </si>
  <si>
    <r>
      <rPr>
        <b/>
        <i/>
        <sz val="12"/>
        <rFont val="Calibri"/>
        <family val="2"/>
        <scheme val="minor"/>
      </rPr>
      <t>БФП</t>
    </r>
    <r>
      <rPr>
        <sz val="12"/>
        <rFont val="Calibri"/>
        <family val="2"/>
        <scheme val="minor"/>
      </rPr>
      <t xml:space="preserve">
БФП Epson EcoTank L3560 with Wi-Fi 4 (C11CK58404) або еквівалент. 
Технологія друку: струменевий друк.Максимальна роздільна здатність друку
1200x4800 dpi. Тип пристрою БФП. Формат А4. Друк: кольоровий, чорно-білий. Мережеві інтерфейси: Wi-Fi. Мінімальний розмір краплі: 3.3 pl</t>
    </r>
  </si>
  <si>
    <r>
      <rPr>
        <b/>
        <i/>
        <sz val="12"/>
        <rFont val="Calibri"/>
        <family val="2"/>
        <scheme val="minor"/>
      </rPr>
      <t>MFP</t>
    </r>
    <r>
      <rPr>
        <sz val="12"/>
        <rFont val="Calibri"/>
        <family val="2"/>
        <scheme val="minor"/>
      </rPr>
      <t xml:space="preserve">
Epson EcoTank L3560 with Wi-Fi 4 (C11CK58404) MFP or equivalent. Printing technology: inkjet. Maximum print resolution 1200x4800 dpi. Device type MFP. A4 format. Printing: color, black and white. Network interfaces: Wi-Fi. Minimum drop size: 3.3 pl</t>
    </r>
  </si>
  <si>
    <r>
      <rPr>
        <b/>
        <i/>
        <sz val="12"/>
        <rFont val="Calibri"/>
        <family val="2"/>
        <scheme val="minor"/>
      </rPr>
      <t>Телевізор</t>
    </r>
    <r>
      <rPr>
        <sz val="12"/>
        <rFont val="Calibri"/>
        <family val="2"/>
        <scheme val="minor"/>
      </rPr>
      <t xml:space="preserve">
Телевізор LG 43UA75006LA або еквівалент. Діагональ екрану: 43 Роздільна здатність екрану: 4К Ultra HD (3840x2160). Тип телевізора: LED.Частота розгортки екрана: 60 Гц. Тип підсвічування: Direct LEDМультимедіа. Наявність Смарт-ТВ, Wi-Fi, браузера. Операційна система WebOS. Версія ОС webOS 25</t>
    </r>
  </si>
  <si>
    <r>
      <rPr>
        <b/>
        <i/>
        <sz val="12"/>
        <rFont val="Calibri"/>
        <family val="2"/>
        <scheme val="minor"/>
      </rPr>
      <t>TV</t>
    </r>
    <r>
      <rPr>
        <sz val="12"/>
        <rFont val="Calibri"/>
        <family val="2"/>
        <scheme val="minor"/>
      </rPr>
      <t xml:space="preserve">
LG 43UA75006LA TV or equivalent. Screen diagonal: 43 Screen resolution: 4K Ultra HD (3840x2160). TV type: LED. Screen refresh rate: 60 Hz. Backlight type: Direct LED Multimedia. Availability of Smart TV, Wi-Fi, browser. WebOS operating system. WebOS OS version 25</t>
    </r>
  </si>
  <si>
    <r>
      <rPr>
        <b/>
        <i/>
        <sz val="12"/>
        <rFont val="Calibri"/>
        <family val="2"/>
        <scheme val="minor"/>
      </rPr>
      <t>Бездротовий маршрутизатор</t>
    </r>
    <r>
      <rPr>
        <sz val="12"/>
        <rFont val="Calibri"/>
        <family val="2"/>
        <scheme val="minor"/>
      </rPr>
      <t xml:space="preserve">
Бездротовий маршрутизатор TP-Link Archer AX72 або еквівалент. Частота роботи Wi-Fi 5 + 2.4 (дводіапазонний) ГГц. Швидкість Wi-Fi 5400 Мбіт/с</t>
    </r>
  </si>
  <si>
    <r>
      <rPr>
        <b/>
        <i/>
        <sz val="12"/>
        <rFont val="Calibri"/>
        <family val="2"/>
        <scheme val="minor"/>
      </rPr>
      <t>Wireless router</t>
    </r>
    <r>
      <rPr>
        <i/>
        <sz val="12"/>
        <rFont val="Calibri"/>
        <family val="2"/>
        <scheme val="minor"/>
      </rPr>
      <t xml:space="preserve">
</t>
    </r>
    <r>
      <rPr>
        <sz val="12"/>
        <rFont val="Calibri"/>
        <family val="2"/>
        <scheme val="minor"/>
      </rPr>
      <t xml:space="preserve">TP-Link Archer AX72 wireless router or equivalent. Wi-Fi frequency 5 + 2.4 (dual-band) GHz. Wi-Fi speed 5400 Mbps   </t>
    </r>
  </si>
  <si>
    <t>LOT 2/ ЛОТ 2</t>
  </si>
  <si>
    <t>Subtotal for LOT 1 | Проміжний підсумок ЛОТ 1</t>
  </si>
  <si>
    <t>Subtotal for LOT 2 | Проміжний підсумок ЛОТ 2</t>
  </si>
  <si>
    <r>
      <rPr>
        <b/>
        <i/>
        <sz val="12"/>
        <rFont val="Calibri"/>
        <family val="2"/>
        <scheme val="minor"/>
      </rPr>
      <t>Interactive table</t>
    </r>
    <r>
      <rPr>
        <sz val="12"/>
        <rFont val="Calibri"/>
        <family val="2"/>
        <scheme val="minor"/>
      </rPr>
      <t xml:space="preserve">
Interactive table Elpix S4 43 made of wood or equivalent. Screen size: 43" (95.2x53.6cm), Aspect ratio: 16:9, Resolution: 4K Ultra HD (3840x2160) 60Hz, Touch technology: Infrared, Number of simultaneous touches: 10, Display brightness: 450 cd/m2, Protective coating: Tempered glass 6mm, Case material: Wood (alder), Connection: Wi-Fi, Ethernet RJ45, 3G/4G, Ports: 1 USB 2.0, 1 USB 3.0, Processor: Intel I3 (7th generation), Operating system: Windows 10 (license), RAM: 8 GB, Hard drive: 128 GB SSD, Kit:, Wireless mouse, keyboard, power cord, Buttons on the case: On/Off, Reset</t>
    </r>
  </si>
  <si>
    <r>
      <t>Інтерактивний стіл</t>
    </r>
    <r>
      <rPr>
        <sz val="12"/>
        <rFont val="Calibri"/>
        <family val="2"/>
        <scheme val="minor"/>
      </rPr>
      <t xml:space="preserve">
Інтерактивний стіл Elpix S4 43 із дерева або еквівалент. Розмір екрану: 43"" (95,2х53,6см), Співвідношення сторін: 16:9, Роздільна здатність: 4K Ultra HD (3840x2160) 60Гц,  Сенсорна технологія: Інфрачервона, Кількість дотиків одночасних: 10, Яскравість дисплею: 450 Кд/м2, Захисне покриття: Загартоване скло 6мм, Матеріал корпусу: Дерево (вільха), З'єднання: Wi-Fi, Ethernet RJ45, 3G/4G, Порти: 1 USB 2.0, 1 USB 3.0, Процесор: Intel I3 (7-ого покоління), Операційна система: Windows 10 (ліцензія), Оперативна пам'ять: 8 ГБ, Жорсткий диск: 128ГБ SSD, Комплект:, Безпровідна миша, клавіатура, шнур живлення, Кнопки на корпусі: On/Off, Reset</t>
    </r>
  </si>
  <si>
    <t>Sumy | Суми</t>
  </si>
  <si>
    <t>PFRU2-2025-539.2 Procurement of IT equipment and Interactive tables | PFRU2-2025-539.2 Закупівля ІТ-обладнання та інтерактивних столів</t>
  </si>
  <si>
    <r>
      <t>Інтерактивний стіл</t>
    </r>
    <r>
      <rPr>
        <sz val="12"/>
        <rFont val="Calibri"/>
        <family val="2"/>
        <scheme val="minor"/>
      </rPr>
      <t xml:space="preserve">
Інтерактивний стіл INTBOARD STYLE або еквівалент. Комплект постачання Інтерактивний стіл — 1 шт., посібник користувача — 1 шт., програмне забезпечення — 1 шт.. (встановлено на інтерактивний стіл). Операційна система Android 11. Технологія Ємнісна, 10 дотиків.Роздільна здатність екрана 1920 х 1080.Діагональ 32. Потужність динаміків 6 Вт. USB 2.0 — 2 шт, RJ45 — 1 шт, Яскравість 450. Кут огляду 178°/178° (H/V). Процесор Quad core (4 ядра). Матеріал корпуса Метал. Максимальна вихідна потужність передавача 37,07 мВт (15,69 дБм) — ІЕЕЕ 802.11 b/g/n 2,17 мВт (3,37 дБм) – ІЕЕЕ 802.15 Bluetooth. Об' єм вбудованої пам' яті 128 Гб. Максимальна споживана потужність 350 Вт. Об' єм оперативної пам' яті 8 Гб. Тип антени/Ga Конструктивна/2,0 дБі. Радіоінтерфейс передачі даних IEEE 802.11 b/g/n та IEEE 802.15 Bluetooth. Вбудований WiFi.</t>
    </r>
  </si>
  <si>
    <r>
      <rPr>
        <b/>
        <i/>
        <sz val="12"/>
        <rFont val="Calibri"/>
        <family val="2"/>
        <scheme val="minor"/>
      </rPr>
      <t>Interactive table</t>
    </r>
    <r>
      <rPr>
        <sz val="12"/>
        <rFont val="Calibri"/>
        <family val="2"/>
        <scheme val="minor"/>
      </rPr>
      <t xml:space="preserve">
Interactive table INTBOARD STYLE or equivalent. Delivery set Interactive table — 1 pc., user manual — 1 pc., software — 1 pc. (installed on the interactive table). Operating system Android 11. Technology Capacitive, 10 touches. Screen resolution 1920 x 1080. Diagonal 32. Speaker power 6 W. USB 2.0 — 2 pcs., RJ45 — 1 pc., Brightness 450. Viewing angle 178°/178° (H/V). Processor Quad core (4 cores). Case material Metal. Maximum transmitter output power 37.07 mW (15.69 dBm) — IEEE 802.11 b/g/n 2.17 mW (3.37 dBm) – IEEE 802.15 Bluetooth. Built-in memory capacity 128 GB. Maximum power consumption 350 W. RAM capacity 8 GB. Antenna type/Ga Structural/2.0 dBi. Data transmission radio interface IEEE 802.11 b/g/n and IEEE 802.15 Bluetooth. Built-in WiFi.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</si>
</sst>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i/>
      <sz val="12"/>
      <name val="Calibri"/>
      <family val="2"/>
      <scheme val="minor"/>
    </font>
    <font>
      <b/>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59999389629810485"/>
        <bgColor theme="4" tint="0.79998168889431442"/>
      </patternFill>
    </fill>
    <fill>
      <patternFill patternType="solid">
        <fgColor theme="5" tint="0.59999389629810485"/>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11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6" fillId="0" borderId="13"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2"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7" fillId="4" borderId="8" xfId="0" applyFont="1" applyFill="1" applyBorder="1" applyAlignment="1">
      <alignment horizontal="left" vertical="top" wrapText="1"/>
    </xf>
    <xf numFmtId="0" fontId="10" fillId="3" borderId="19"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30" xfId="1" applyFont="1" applyFill="1" applyBorder="1" applyAlignment="1">
      <alignment horizontal="center" vertical="center" wrapText="1"/>
    </xf>
    <xf numFmtId="164" fontId="9" fillId="2" borderId="29" xfId="1" applyFont="1" applyFill="1" applyBorder="1" applyAlignment="1">
      <alignment horizontal="center" vertical="center" wrapText="1"/>
    </xf>
    <xf numFmtId="2" fontId="16" fillId="3" borderId="26" xfId="1" applyNumberFormat="1" applyFont="1" applyFill="1" applyBorder="1" applyAlignment="1">
      <alignment horizontal="center" vertical="center"/>
    </xf>
    <xf numFmtId="2" fontId="15" fillId="2" borderId="32" xfId="1" applyNumberFormat="1" applyFont="1" applyFill="1" applyBorder="1" applyAlignment="1">
      <alignment horizontal="center" vertical="center"/>
    </xf>
    <xf numFmtId="0" fontId="17" fillId="4" borderId="33" xfId="0" applyFont="1" applyFill="1" applyBorder="1" applyAlignment="1">
      <alignment horizontal="center" vertical="center" wrapText="1"/>
    </xf>
    <xf numFmtId="0" fontId="25" fillId="4" borderId="34" xfId="0" applyFont="1" applyFill="1" applyBorder="1" applyAlignment="1">
      <alignment horizontal="left" vertical="top" wrapText="1"/>
    </xf>
    <xf numFmtId="0" fontId="17" fillId="4" borderId="35" xfId="0" applyFont="1" applyFill="1" applyBorder="1" applyAlignment="1">
      <alignment horizontal="center" vertical="center" wrapText="1"/>
    </xf>
    <xf numFmtId="0" fontId="13" fillId="3" borderId="35"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35" xfId="0" applyFont="1" applyFill="1" applyBorder="1" applyAlignment="1">
      <alignment horizontal="center" vertical="center" wrapText="1"/>
    </xf>
    <xf numFmtId="2" fontId="16" fillId="3" borderId="35" xfId="1" applyNumberFormat="1" applyFont="1" applyFill="1" applyBorder="1" applyAlignment="1">
      <alignment horizontal="center" vertical="center"/>
    </xf>
    <xf numFmtId="2" fontId="16" fillId="3" borderId="36" xfId="1" applyNumberFormat="1" applyFont="1" applyFill="1" applyBorder="1" applyAlignment="1">
      <alignment horizontal="center" vertical="center"/>
    </xf>
    <xf numFmtId="0" fontId="17" fillId="4" borderId="37" xfId="0" applyFont="1" applyFill="1" applyBorder="1" applyAlignment="1">
      <alignment horizontal="center" vertical="center" wrapText="1"/>
    </xf>
    <xf numFmtId="2" fontId="16" fillId="3" borderId="22" xfId="1" applyNumberFormat="1" applyFont="1" applyFill="1" applyBorder="1" applyAlignment="1">
      <alignment horizontal="center" vertical="center"/>
    </xf>
    <xf numFmtId="2" fontId="16" fillId="3" borderId="38" xfId="1" applyNumberFormat="1" applyFont="1" applyFill="1" applyBorder="1" applyAlignment="1">
      <alignment horizontal="center" vertical="center"/>
    </xf>
    <xf numFmtId="0" fontId="17" fillId="4" borderId="23" xfId="0" applyFont="1" applyFill="1" applyBorder="1" applyAlignment="1">
      <alignment horizontal="center" vertical="center" wrapText="1"/>
    </xf>
    <xf numFmtId="0" fontId="17" fillId="4" borderId="39" xfId="0" applyFont="1" applyFill="1" applyBorder="1" applyAlignment="1">
      <alignment horizontal="left" vertical="top" wrapText="1"/>
    </xf>
    <xf numFmtId="0" fontId="17" fillId="4" borderId="24" xfId="0" applyFont="1" applyFill="1" applyBorder="1" applyAlignment="1">
      <alignment horizontal="center" vertical="center" wrapText="1"/>
    </xf>
    <xf numFmtId="0" fontId="13" fillId="3" borderId="24"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24" xfId="0" applyFont="1" applyFill="1" applyBorder="1" applyAlignment="1">
      <alignment horizontal="center" vertical="center" wrapText="1"/>
    </xf>
    <xf numFmtId="2" fontId="16" fillId="3" borderId="24" xfId="1" applyNumberFormat="1" applyFont="1" applyFill="1" applyBorder="1" applyAlignment="1">
      <alignment horizontal="center" vertical="center"/>
    </xf>
    <xf numFmtId="2" fontId="16" fillId="3" borderId="25" xfId="1" applyNumberFormat="1" applyFont="1" applyFill="1" applyBorder="1" applyAlignment="1">
      <alignment horizontal="center" vertical="center"/>
    </xf>
    <xf numFmtId="2" fontId="14" fillId="8" borderId="22" xfId="1" applyNumberFormat="1" applyFont="1" applyFill="1" applyBorder="1" applyAlignment="1">
      <alignment horizontal="center" vertical="center"/>
    </xf>
    <xf numFmtId="0" fontId="16" fillId="0" borderId="0" xfId="0" applyFont="1" applyAlignment="1">
      <alignment vertical="top"/>
    </xf>
    <xf numFmtId="2" fontId="14" fillId="8" borderId="48" xfId="1" applyNumberFormat="1" applyFont="1" applyFill="1" applyBorder="1" applyAlignment="1">
      <alignment horizontal="center" vertical="center"/>
    </xf>
    <xf numFmtId="0" fontId="17" fillId="4" borderId="35" xfId="0" applyFont="1" applyFill="1" applyBorder="1" applyAlignment="1">
      <alignment horizontal="left" vertical="top" wrapText="1"/>
    </xf>
    <xf numFmtId="0" fontId="25" fillId="4" borderId="35" xfId="0" applyFont="1" applyFill="1" applyBorder="1" applyAlignment="1">
      <alignment horizontal="left" vertical="top" wrapText="1"/>
    </xf>
    <xf numFmtId="0" fontId="17" fillId="4" borderId="24" xfId="0" applyFont="1" applyFill="1" applyBorder="1" applyAlignment="1">
      <alignment horizontal="left" vertical="top" wrapText="1"/>
    </xf>
    <xf numFmtId="0" fontId="25" fillId="4" borderId="24" xfId="0" applyFont="1" applyFill="1" applyBorder="1" applyAlignment="1">
      <alignment horizontal="left" vertical="top" wrapText="1"/>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xf>
    <xf numFmtId="0" fontId="12" fillId="6" borderId="42"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20" fillId="0" borderId="25" xfId="5" applyFont="1" applyBorder="1" applyAlignment="1">
      <alignment horizontal="lef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9"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9"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2"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7" fillId="7" borderId="27" xfId="0" applyFont="1" applyFill="1" applyBorder="1" applyAlignment="1">
      <alignment horizontal="right" vertical="center" wrapText="1"/>
    </xf>
    <xf numFmtId="0" fontId="27" fillId="7" borderId="40" xfId="0" applyFont="1" applyFill="1" applyBorder="1" applyAlignment="1">
      <alignment horizontal="right" vertical="center" wrapText="1"/>
    </xf>
    <xf numFmtId="0" fontId="27" fillId="7" borderId="41" xfId="0" applyFont="1" applyFill="1" applyBorder="1" applyAlignment="1">
      <alignment horizontal="right" vertical="center" wrapText="1"/>
    </xf>
    <xf numFmtId="0" fontId="27" fillId="7" borderId="45" xfId="0" applyFont="1" applyFill="1" applyBorder="1" applyAlignment="1">
      <alignment horizontal="right" vertical="center" wrapText="1"/>
    </xf>
    <xf numFmtId="0" fontId="27" fillId="7" borderId="46" xfId="0" applyFont="1" applyFill="1" applyBorder="1" applyAlignment="1">
      <alignment horizontal="right" vertical="center" wrapText="1"/>
    </xf>
    <xf numFmtId="0" fontId="27" fillId="7" borderId="47" xfId="0" applyFont="1" applyFill="1" applyBorder="1" applyAlignment="1">
      <alignment horizontal="right" vertical="center" wrapText="1"/>
    </xf>
    <xf numFmtId="0" fontId="6" fillId="0" borderId="10" xfId="0" applyFont="1" applyBorder="1" applyAlignment="1">
      <alignment horizontal="center" vertical="top"/>
    </xf>
    <xf numFmtId="0" fontId="6" fillId="0" borderId="16" xfId="0" applyFont="1" applyBorder="1" applyAlignment="1">
      <alignment horizontal="center" vertical="top"/>
    </xf>
    <xf numFmtId="39" fontId="15" fillId="2" borderId="14" xfId="1" applyNumberFormat="1" applyFont="1" applyFill="1" applyBorder="1" applyAlignment="1">
      <alignment horizontal="right" vertic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21" fillId="0" borderId="17" xfId="5" applyFont="1" applyBorder="1" applyAlignment="1">
      <alignment horizontal="left" vertical="top" wrapText="1"/>
    </xf>
    <xf numFmtId="0" fontId="21" fillId="0" borderId="3" xfId="5" applyFont="1" applyBorder="1" applyAlignment="1">
      <alignment horizontal="left" vertical="top" wrapText="1"/>
    </xf>
    <xf numFmtId="0" fontId="21" fillId="0" borderId="18" xfId="5" applyFont="1" applyBorder="1" applyAlignment="1">
      <alignment horizontal="left" vertical="top" wrapText="1"/>
    </xf>
    <xf numFmtId="0" fontId="15" fillId="2" borderId="15" xfId="5" applyFont="1" applyFill="1" applyBorder="1" applyAlignment="1">
      <alignment horizontal="right" vertical="top"/>
    </xf>
    <xf numFmtId="0" fontId="15" fillId="2" borderId="9" xfId="5" applyFont="1" applyFill="1" applyBorder="1" applyAlignment="1">
      <alignment horizontal="right" vertical="top"/>
    </xf>
    <xf numFmtId="0" fontId="15" fillId="2" borderId="21"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2" xfId="5"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6</xdr:col>
      <xdr:colOff>304800</xdr:colOff>
      <xdr:row>15</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15</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
  <sheetViews>
    <sheetView tabSelected="1" zoomScale="70" zoomScaleNormal="70" zoomScaleSheetLayoutView="85" zoomScalePageLayoutView="55" workbookViewId="0">
      <selection sqref="A1:H1"/>
    </sheetView>
  </sheetViews>
  <sheetFormatPr defaultColWidth="9.109375" defaultRowHeight="13.8"/>
  <cols>
    <col min="1" max="1" width="5.6640625" style="2" customWidth="1"/>
    <col min="2" max="3" width="60.66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9" ht="84.6" customHeight="1">
      <c r="A1" s="96" t="s">
        <v>72</v>
      </c>
      <c r="B1" s="97"/>
      <c r="C1" s="97"/>
      <c r="D1" s="97"/>
      <c r="E1" s="97"/>
      <c r="F1" s="97"/>
      <c r="G1" s="97"/>
      <c r="H1" s="97"/>
      <c r="I1" s="17"/>
    </row>
    <row r="2" spans="1:9" ht="7.5" customHeight="1" thickBot="1">
      <c r="A2" s="26"/>
      <c r="B2" s="27"/>
      <c r="C2" s="28"/>
      <c r="D2" s="27"/>
      <c r="E2" s="27"/>
      <c r="F2" s="27"/>
      <c r="G2" s="27"/>
      <c r="I2" s="19"/>
    </row>
    <row r="3" spans="1:9" s="1" customFormat="1" ht="120.6" customHeight="1" thickBot="1">
      <c r="A3" s="29" t="s">
        <v>0</v>
      </c>
      <c r="B3" s="30" t="s">
        <v>1</v>
      </c>
      <c r="C3" s="30" t="s">
        <v>2</v>
      </c>
      <c r="D3" s="31" t="s">
        <v>47</v>
      </c>
      <c r="E3" s="29" t="s">
        <v>3</v>
      </c>
      <c r="F3" s="30" t="s">
        <v>4</v>
      </c>
      <c r="G3" s="32" t="s">
        <v>52</v>
      </c>
      <c r="H3" s="33" t="s">
        <v>53</v>
      </c>
      <c r="I3" s="34" t="s">
        <v>54</v>
      </c>
    </row>
    <row r="4" spans="1:9" s="1" customFormat="1" ht="24" customHeight="1" thickBot="1">
      <c r="A4" s="106" t="s">
        <v>56</v>
      </c>
      <c r="B4" s="107"/>
      <c r="C4" s="107"/>
      <c r="D4" s="107"/>
      <c r="E4" s="107"/>
      <c r="F4" s="107"/>
      <c r="G4" s="107"/>
      <c r="H4" s="107"/>
      <c r="I4" s="108"/>
    </row>
    <row r="5" spans="1:9" ht="121.2" customHeight="1">
      <c r="A5" s="37">
        <v>1</v>
      </c>
      <c r="B5" s="38" t="s">
        <v>59</v>
      </c>
      <c r="C5" s="38" t="s">
        <v>58</v>
      </c>
      <c r="D5" s="39">
        <v>6</v>
      </c>
      <c r="E5" s="40"/>
      <c r="F5" s="41"/>
      <c r="G5" s="42"/>
      <c r="H5" s="43">
        <v>0</v>
      </c>
      <c r="I5" s="44">
        <f>D5*H5</f>
        <v>0</v>
      </c>
    </row>
    <row r="6" spans="1:9" ht="140.4">
      <c r="A6" s="45">
        <v>2</v>
      </c>
      <c r="B6" s="25" t="s">
        <v>61</v>
      </c>
      <c r="C6" s="25" t="s">
        <v>60</v>
      </c>
      <c r="D6" s="22">
        <v>3</v>
      </c>
      <c r="E6" s="23"/>
      <c r="F6" s="20"/>
      <c r="G6" s="24"/>
      <c r="H6" s="21">
        <v>0</v>
      </c>
      <c r="I6" s="46">
        <f>D6*H6</f>
        <v>0</v>
      </c>
    </row>
    <row r="7" spans="1:9" ht="124.8">
      <c r="A7" s="45">
        <v>3</v>
      </c>
      <c r="B7" s="25" t="s">
        <v>63</v>
      </c>
      <c r="C7" s="25" t="s">
        <v>62</v>
      </c>
      <c r="D7" s="22">
        <v>5</v>
      </c>
      <c r="E7" s="23"/>
      <c r="F7" s="20"/>
      <c r="G7" s="24"/>
      <c r="H7" s="35">
        <v>0</v>
      </c>
      <c r="I7" s="47">
        <f>D7*H7</f>
        <v>0</v>
      </c>
    </row>
    <row r="8" spans="1:9" ht="78.599999999999994" thickBot="1">
      <c r="A8" s="48">
        <v>4</v>
      </c>
      <c r="B8" s="49" t="s">
        <v>65</v>
      </c>
      <c r="C8" s="49" t="s">
        <v>64</v>
      </c>
      <c r="D8" s="50">
        <v>1</v>
      </c>
      <c r="E8" s="51"/>
      <c r="F8" s="52"/>
      <c r="G8" s="53"/>
      <c r="H8" s="54">
        <v>0</v>
      </c>
      <c r="I8" s="55">
        <f>D8*H8</f>
        <v>0</v>
      </c>
    </row>
    <row r="9" spans="1:9" s="57" customFormat="1" ht="16.2" customHeight="1" thickBot="1">
      <c r="A9" s="85" t="s">
        <v>67</v>
      </c>
      <c r="B9" s="86"/>
      <c r="C9" s="86"/>
      <c r="D9" s="86"/>
      <c r="E9" s="86"/>
      <c r="F9" s="86"/>
      <c r="G9" s="86"/>
      <c r="H9" s="87"/>
      <c r="I9" s="56">
        <f>SUM(I5:I8)</f>
        <v>0</v>
      </c>
    </row>
    <row r="10" spans="1:9" s="1" customFormat="1" ht="24" customHeight="1" thickBot="1">
      <c r="A10" s="65" t="s">
        <v>66</v>
      </c>
      <c r="B10" s="66"/>
      <c r="C10" s="66"/>
      <c r="D10" s="66"/>
      <c r="E10" s="66"/>
      <c r="F10" s="66"/>
      <c r="G10" s="66"/>
      <c r="H10" s="66"/>
      <c r="I10" s="67"/>
    </row>
    <row r="11" spans="1:9" ht="211.8" customHeight="1">
      <c r="A11" s="37">
        <v>1</v>
      </c>
      <c r="B11" s="59" t="s">
        <v>69</v>
      </c>
      <c r="C11" s="60" t="s">
        <v>70</v>
      </c>
      <c r="D11" s="39">
        <v>1</v>
      </c>
      <c r="E11" s="40"/>
      <c r="F11" s="41"/>
      <c r="G11" s="42"/>
      <c r="H11" s="43">
        <v>0</v>
      </c>
      <c r="I11" s="44">
        <f>D11*H11</f>
        <v>0</v>
      </c>
    </row>
    <row r="12" spans="1:9" ht="263.39999999999998" customHeight="1" thickBot="1">
      <c r="A12" s="48">
        <v>2</v>
      </c>
      <c r="B12" s="61" t="s">
        <v>74</v>
      </c>
      <c r="C12" s="62" t="s">
        <v>73</v>
      </c>
      <c r="D12" s="50">
        <v>1</v>
      </c>
      <c r="E12" s="51"/>
      <c r="F12" s="52"/>
      <c r="G12" s="53"/>
      <c r="H12" s="54">
        <v>0</v>
      </c>
      <c r="I12" s="55">
        <f>D12*H12</f>
        <v>0</v>
      </c>
    </row>
    <row r="13" spans="1:9" s="57" customFormat="1" ht="16.2" customHeight="1" thickBot="1">
      <c r="A13" s="88" t="s">
        <v>68</v>
      </c>
      <c r="B13" s="89"/>
      <c r="C13" s="89"/>
      <c r="D13" s="89"/>
      <c r="E13" s="89"/>
      <c r="F13" s="89"/>
      <c r="G13" s="89"/>
      <c r="H13" s="90"/>
      <c r="I13" s="58">
        <f>SUM(I11:I12)</f>
        <v>0</v>
      </c>
    </row>
    <row r="14" spans="1:9" ht="15.6">
      <c r="A14" s="93" t="s">
        <v>5</v>
      </c>
      <c r="B14" s="94"/>
      <c r="C14" s="94"/>
      <c r="D14" s="94"/>
      <c r="E14" s="94"/>
      <c r="F14" s="94"/>
      <c r="G14" s="94"/>
      <c r="H14" s="95"/>
      <c r="I14" s="36">
        <f>I9+I13</f>
        <v>0</v>
      </c>
    </row>
    <row r="15" spans="1:9">
      <c r="A15" s="18"/>
      <c r="I15" s="19"/>
    </row>
    <row r="16" spans="1:9" ht="307.2" customHeight="1">
      <c r="A16" s="98" t="s">
        <v>57</v>
      </c>
      <c r="B16" s="99"/>
      <c r="C16" s="99"/>
      <c r="D16" s="99"/>
      <c r="E16" s="99"/>
      <c r="F16" s="99"/>
      <c r="G16" s="99"/>
      <c r="H16" s="99"/>
      <c r="I16" s="100"/>
    </row>
    <row r="17" spans="1:9" ht="15.6">
      <c r="A17" s="101" t="s">
        <v>6</v>
      </c>
      <c r="B17" s="102"/>
      <c r="C17" s="102"/>
      <c r="D17" s="102"/>
      <c r="E17" s="102"/>
      <c r="F17" s="102"/>
      <c r="G17" s="102"/>
      <c r="H17" s="102"/>
      <c r="I17" s="103"/>
    </row>
    <row r="18" spans="1:9" ht="18">
      <c r="A18" s="71" t="s">
        <v>48</v>
      </c>
      <c r="B18" s="72"/>
      <c r="C18" s="72"/>
      <c r="D18" s="72"/>
      <c r="E18" s="72"/>
      <c r="F18" s="72"/>
      <c r="G18" s="73"/>
      <c r="H18" s="63" t="s">
        <v>71</v>
      </c>
      <c r="I18" s="64"/>
    </row>
    <row r="19" spans="1:9" ht="37.950000000000003" customHeight="1">
      <c r="A19" s="71" t="s">
        <v>7</v>
      </c>
      <c r="B19" s="72"/>
      <c r="C19" s="72"/>
      <c r="D19" s="72"/>
      <c r="E19" s="72"/>
      <c r="F19" s="72"/>
      <c r="G19" s="73"/>
      <c r="H19" s="63"/>
      <c r="I19" s="81"/>
    </row>
    <row r="20" spans="1:9" ht="37.950000000000003" customHeight="1">
      <c r="A20" s="74" t="s">
        <v>8</v>
      </c>
      <c r="B20" s="75"/>
      <c r="C20" s="75"/>
      <c r="D20" s="75"/>
      <c r="E20" s="75"/>
      <c r="F20" s="75"/>
      <c r="G20" s="76"/>
      <c r="H20" s="104"/>
      <c r="I20" s="105"/>
    </row>
    <row r="21" spans="1:9" ht="37.950000000000003" customHeight="1">
      <c r="A21" s="71" t="s">
        <v>9</v>
      </c>
      <c r="B21" s="72"/>
      <c r="C21" s="72"/>
      <c r="D21" s="72"/>
      <c r="E21" s="72"/>
      <c r="F21" s="72"/>
      <c r="G21" s="73"/>
      <c r="H21" s="80" t="s">
        <v>55</v>
      </c>
      <c r="I21" s="64"/>
    </row>
    <row r="22" spans="1:9" ht="37.950000000000003" customHeight="1">
      <c r="A22" s="71" t="s">
        <v>49</v>
      </c>
      <c r="B22" s="72"/>
      <c r="C22" s="72"/>
      <c r="D22" s="72"/>
      <c r="E22" s="72"/>
      <c r="F22" s="72"/>
      <c r="G22" s="73"/>
      <c r="H22" s="63"/>
      <c r="I22" s="81"/>
    </row>
    <row r="23" spans="1:9" ht="37.950000000000003" customHeight="1">
      <c r="A23" s="71" t="s">
        <v>10</v>
      </c>
      <c r="B23" s="72"/>
      <c r="C23" s="72"/>
      <c r="D23" s="72"/>
      <c r="E23" s="72"/>
      <c r="F23" s="72"/>
      <c r="G23" s="73"/>
      <c r="H23" s="63"/>
      <c r="I23" s="81"/>
    </row>
    <row r="24" spans="1:9" ht="37.950000000000003" customHeight="1">
      <c r="A24" s="77" t="s">
        <v>11</v>
      </c>
      <c r="B24" s="78"/>
      <c r="C24" s="78"/>
      <c r="D24" s="78"/>
      <c r="E24" s="78"/>
      <c r="F24" s="78"/>
      <c r="G24" s="79"/>
      <c r="H24" s="80"/>
      <c r="I24" s="64"/>
    </row>
    <row r="25" spans="1:9" ht="108" customHeight="1">
      <c r="A25" s="71" t="s">
        <v>12</v>
      </c>
      <c r="B25" s="72"/>
      <c r="C25" s="72"/>
      <c r="D25" s="72"/>
      <c r="E25" s="72"/>
      <c r="F25" s="72"/>
      <c r="G25" s="73"/>
      <c r="H25" s="63"/>
      <c r="I25" s="81"/>
    </row>
    <row r="26" spans="1:9" ht="37.950000000000003" customHeight="1">
      <c r="A26" s="77" t="s">
        <v>13</v>
      </c>
      <c r="B26" s="78"/>
      <c r="C26" s="78"/>
      <c r="D26" s="78"/>
      <c r="E26" s="78"/>
      <c r="F26" s="78"/>
      <c r="G26" s="79"/>
      <c r="H26" s="80"/>
      <c r="I26" s="64"/>
    </row>
    <row r="27" spans="1:9" ht="37.950000000000003" customHeight="1">
      <c r="A27" s="71" t="s">
        <v>14</v>
      </c>
      <c r="B27" s="72"/>
      <c r="C27" s="72"/>
      <c r="D27" s="72"/>
      <c r="E27" s="72"/>
      <c r="F27" s="72"/>
      <c r="G27" s="73"/>
      <c r="H27" s="63"/>
      <c r="I27" s="81"/>
    </row>
    <row r="28" spans="1:9" ht="37.950000000000003" customHeight="1">
      <c r="A28" s="77" t="s">
        <v>15</v>
      </c>
      <c r="B28" s="78"/>
      <c r="C28" s="78"/>
      <c r="D28" s="78"/>
      <c r="E28" s="78"/>
      <c r="F28" s="78"/>
      <c r="G28" s="79"/>
      <c r="H28" s="80"/>
      <c r="I28" s="64"/>
    </row>
    <row r="29" spans="1:9" ht="37.950000000000003" customHeight="1">
      <c r="A29" s="82" t="s">
        <v>50</v>
      </c>
      <c r="B29" s="83"/>
      <c r="C29" s="83"/>
      <c r="D29" s="83"/>
      <c r="E29" s="83"/>
      <c r="F29" s="83"/>
      <c r="G29" s="84"/>
      <c r="H29" s="91"/>
      <c r="I29" s="92"/>
    </row>
    <row r="30" spans="1:9" ht="39" customHeight="1" thickBot="1">
      <c r="A30" s="68" t="s">
        <v>51</v>
      </c>
      <c r="B30" s="69"/>
      <c r="C30" s="69"/>
      <c r="D30" s="69"/>
      <c r="E30" s="69"/>
      <c r="F30" s="69"/>
      <c r="G30" s="69"/>
      <c r="H30" s="69"/>
      <c r="I30" s="70"/>
    </row>
  </sheetData>
  <protectedRanges>
    <protectedRange sqref="G5:G8 G11:G12" name="data_1"/>
    <protectedRange sqref="J9 J13" name="data_1_1"/>
  </protectedRanges>
  <mergeCells count="33">
    <mergeCell ref="A1:H1"/>
    <mergeCell ref="H22:I22"/>
    <mergeCell ref="A16:I16"/>
    <mergeCell ref="A17:I17"/>
    <mergeCell ref="H19:I19"/>
    <mergeCell ref="H20:I20"/>
    <mergeCell ref="H21:I21"/>
    <mergeCell ref="A4:I4"/>
    <mergeCell ref="A29:G29"/>
    <mergeCell ref="A9:H9"/>
    <mergeCell ref="A13:H13"/>
    <mergeCell ref="H29:I29"/>
    <mergeCell ref="A14:H14"/>
    <mergeCell ref="H27:I27"/>
    <mergeCell ref="H28:I28"/>
    <mergeCell ref="H24:I24"/>
    <mergeCell ref="H25:I25"/>
    <mergeCell ref="H18:I18"/>
    <mergeCell ref="A10:I10"/>
    <mergeCell ref="A30:I30"/>
    <mergeCell ref="A18:G18"/>
    <mergeCell ref="A19:G19"/>
    <mergeCell ref="A20:G20"/>
    <mergeCell ref="A21:G21"/>
    <mergeCell ref="A22:G22"/>
    <mergeCell ref="A23:G23"/>
    <mergeCell ref="A24:G24"/>
    <mergeCell ref="A25:G25"/>
    <mergeCell ref="A26:G26"/>
    <mergeCell ref="A27:G27"/>
    <mergeCell ref="A28:G28"/>
    <mergeCell ref="H26:I26"/>
    <mergeCell ref="H23:I23"/>
  </mergeCells>
  <phoneticPr fontId="18"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4" t="s">
        <v>22</v>
      </c>
      <c r="G15" s="14" t="s">
        <v>23</v>
      </c>
      <c r="H15" s="9">
        <v>22.57</v>
      </c>
      <c r="I15" s="9">
        <v>30</v>
      </c>
      <c r="J15" s="9">
        <f>H15*I15</f>
        <v>677.1</v>
      </c>
    </row>
    <row r="16" spans="4:10" ht="172.8">
      <c r="F16" s="14" t="s">
        <v>24</v>
      </c>
      <c r="G16" s="14" t="s">
        <v>25</v>
      </c>
      <c r="H16" s="9">
        <v>19.420000000000002</v>
      </c>
      <c r="I16" s="9">
        <v>150</v>
      </c>
      <c r="J16" s="9">
        <f>H16*I16</f>
        <v>2913.0000000000005</v>
      </c>
    </row>
    <row r="17" spans="10:10" ht="15.6">
      <c r="J17" s="11">
        <f>SUM(J15:J16)</f>
        <v>3590.1000000000004</v>
      </c>
    </row>
    <row r="47" spans="5:10">
      <c r="E47" s="109" t="s">
        <v>26</v>
      </c>
      <c r="F47" s="110"/>
      <c r="G47" s="110"/>
      <c r="H47" s="110"/>
      <c r="I47" s="110"/>
      <c r="J47" s="111"/>
    </row>
    <row r="48" spans="5:10">
      <c r="E48" s="5"/>
      <c r="F48" s="15" t="s">
        <v>27</v>
      </c>
      <c r="G48" s="15" t="s">
        <v>28</v>
      </c>
      <c r="H48" s="15" t="s">
        <v>29</v>
      </c>
      <c r="I48" s="15" t="s">
        <v>30</v>
      </c>
      <c r="J48" s="15" t="s">
        <v>31</v>
      </c>
    </row>
    <row r="49" spans="5:10" ht="100.8">
      <c r="E49" s="5">
        <v>227</v>
      </c>
      <c r="F49" s="16" t="s">
        <v>32</v>
      </c>
      <c r="G49" s="15" t="s">
        <v>33</v>
      </c>
      <c r="H49" s="5">
        <v>14</v>
      </c>
      <c r="I49" s="5">
        <v>188.3</v>
      </c>
      <c r="J49" s="9">
        <f>H49*I49</f>
        <v>2636.2000000000003</v>
      </c>
    </row>
    <row r="50" spans="5:10" ht="28.8">
      <c r="E50" s="5">
        <v>228</v>
      </c>
      <c r="F50" s="16" t="s">
        <v>34</v>
      </c>
      <c r="G50" s="15" t="s">
        <v>35</v>
      </c>
      <c r="H50" s="5">
        <v>510</v>
      </c>
      <c r="I50" s="5">
        <v>1.87</v>
      </c>
      <c r="J50" s="9">
        <f>H50*I50</f>
        <v>953.7</v>
      </c>
    </row>
    <row r="51" spans="5:10">
      <c r="E51" s="5"/>
      <c r="F51" s="5"/>
      <c r="G51" s="5"/>
      <c r="H51" s="5"/>
      <c r="I51" s="5"/>
      <c r="J51" s="12">
        <f>SUM(J49:J50)</f>
        <v>3589.9000000000005</v>
      </c>
    </row>
    <row r="52" spans="5:10">
      <c r="E52" s="109" t="s">
        <v>36</v>
      </c>
      <c r="F52" s="110"/>
      <c r="G52" s="110"/>
      <c r="H52" s="110"/>
      <c r="I52" s="110"/>
      <c r="J52" s="111"/>
    </row>
    <row r="53" spans="5:10" ht="57.6">
      <c r="E53" s="5">
        <v>227</v>
      </c>
      <c r="F53" s="16" t="s">
        <v>37</v>
      </c>
      <c r="G53" s="15" t="s">
        <v>38</v>
      </c>
      <c r="H53" s="5">
        <v>30</v>
      </c>
      <c r="I53" s="5">
        <v>22.57</v>
      </c>
      <c r="J53" s="9">
        <f>H53*I53</f>
        <v>677.1</v>
      </c>
    </row>
    <row r="54" spans="5:10" ht="57.6">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cp:lastPrinted>2025-11-21T07:17:06Z</cp:lastPrinted>
  <dcterms:created xsi:type="dcterms:W3CDTF">2022-10-12T13:36:00Z</dcterms:created>
  <dcterms:modified xsi:type="dcterms:W3CDTF">2026-05-14T12:46:40Z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