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rcngo.sharepoint.com/sites/RO05-UKR_EF-WS/Procurement 2026/MYKOLAIV/UKR_PR_00393154/2 Solicitation documents/"/>
    </mc:Choice>
  </mc:AlternateContent>
  <xr:revisionPtr revIDLastSave="3168" documentId="13_ncr:1_{CE37110F-371D-42D0-8E6B-4F5278937DFA}" xr6:coauthVersionLast="47" xr6:coauthVersionMax="47" xr10:uidLastSave="{6B14B7D2-8CBB-4E1A-A1DD-27DED8598A69}"/>
  <bookViews>
    <workbookView xWindow="-108" yWindow="-108" windowWidth="23256" windowHeight="12456" xr2:uid="{00000000-000D-0000-FFFF-FFFF00000000}"/>
  </bookViews>
  <sheets>
    <sheet name="Annex_Додаток A.2" sheetId="1" r:id="rId1"/>
  </sheets>
  <definedNames>
    <definedName name="_xlnm.Print_Area" localSheetId="0">'Annex_Додаток A.2'!$A$3:$J$201</definedName>
    <definedName name="_xlnm.Print_Titles" localSheetId="0">'Annex_Додаток A.2'!$4:$4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I6" i="1"/>
  <c r="J186" i="1"/>
  <c r="J192" i="1"/>
  <c r="J194" i="1"/>
  <c r="J196" i="1"/>
  <c r="J198" i="1"/>
  <c r="I182" i="1"/>
  <c r="I184" i="1"/>
  <c r="I186" i="1"/>
  <c r="I188" i="1"/>
  <c r="I190" i="1"/>
  <c r="I192" i="1"/>
  <c r="I194" i="1"/>
  <c r="I196" i="1"/>
  <c r="I198" i="1"/>
  <c r="I200" i="1"/>
  <c r="I180" i="1"/>
  <c r="J180" i="1" s="1"/>
  <c r="J200" i="1"/>
  <c r="J182" i="1"/>
  <c r="J184" i="1"/>
  <c r="J188" i="1"/>
  <c r="J190" i="1"/>
  <c r="I173" i="1"/>
  <c r="J173" i="1" s="1"/>
  <c r="I175" i="1"/>
  <c r="I177" i="1"/>
  <c r="I171" i="1"/>
  <c r="J171" i="1"/>
  <c r="I166" i="1"/>
  <c r="I168" i="1"/>
  <c r="I160" i="1"/>
  <c r="I152" i="1"/>
  <c r="I154" i="1"/>
  <c r="I156" i="1"/>
  <c r="I158" i="1"/>
  <c r="I162" i="1"/>
  <c r="I164" i="1"/>
  <c r="I150" i="1"/>
  <c r="J150" i="1" s="1"/>
  <c r="J158" i="1"/>
  <c r="J160" i="1"/>
  <c r="J162" i="1"/>
  <c r="J166" i="1"/>
  <c r="I143" i="1"/>
  <c r="I145" i="1"/>
  <c r="I147" i="1"/>
  <c r="I141" i="1"/>
  <c r="J143" i="1"/>
  <c r="J145" i="1"/>
  <c r="J108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8" i="1"/>
  <c r="I96" i="1"/>
  <c r="J110" i="1"/>
  <c r="J112" i="1"/>
  <c r="J116" i="1"/>
  <c r="J118" i="1"/>
  <c r="J134" i="1"/>
  <c r="J89" i="1"/>
  <c r="I89" i="1"/>
  <c r="I85" i="1"/>
  <c r="I87" i="1"/>
  <c r="I91" i="1"/>
  <c r="I93" i="1"/>
  <c r="I83" i="1"/>
  <c r="J93" i="1"/>
  <c r="I70" i="1"/>
  <c r="I72" i="1"/>
  <c r="I74" i="1"/>
  <c r="I76" i="1"/>
  <c r="I78" i="1"/>
  <c r="I80" i="1"/>
  <c r="I68" i="1"/>
  <c r="J74" i="1"/>
  <c r="I55" i="1"/>
  <c r="I53" i="1"/>
  <c r="I57" i="1"/>
  <c r="I59" i="1"/>
  <c r="I61" i="1"/>
  <c r="I63" i="1"/>
  <c r="I65" i="1"/>
  <c r="I51" i="1"/>
  <c r="J51" i="1" s="1"/>
  <c r="J53" i="1"/>
  <c r="J61" i="1"/>
  <c r="J44" i="1"/>
  <c r="J46" i="1"/>
  <c r="J34" i="1"/>
  <c r="I36" i="1"/>
  <c r="I38" i="1"/>
  <c r="I40" i="1"/>
  <c r="I42" i="1"/>
  <c r="I44" i="1"/>
  <c r="I46" i="1"/>
  <c r="I48" i="1"/>
  <c r="I34" i="1"/>
  <c r="J40" i="1"/>
  <c r="J42" i="1"/>
  <c r="I21" i="1"/>
  <c r="I23" i="1"/>
  <c r="J23" i="1" s="1"/>
  <c r="I25" i="1"/>
  <c r="J25" i="1" s="1"/>
  <c r="I27" i="1"/>
  <c r="J27" i="1" s="1"/>
  <c r="I29" i="1"/>
  <c r="I31" i="1"/>
  <c r="I19" i="1"/>
  <c r="I12" i="1"/>
  <c r="I10" i="1"/>
  <c r="J10" i="1" s="1"/>
  <c r="I8" i="1"/>
  <c r="J8" i="1" s="1"/>
  <c r="I14" i="1"/>
  <c r="J14" i="1" s="1"/>
  <c r="I16" i="1"/>
  <c r="J16" i="1" s="1"/>
  <c r="J156" i="1" l="1"/>
  <c r="J106" i="1"/>
  <c r="J154" i="1"/>
  <c r="J63" i="1"/>
  <c r="J128" i="1"/>
  <c r="J152" i="1"/>
  <c r="J76" i="1"/>
  <c r="J177" i="1"/>
  <c r="J87" i="1"/>
  <c r="J120" i="1"/>
  <c r="J164" i="1"/>
  <c r="J175" i="1"/>
  <c r="J114" i="1"/>
  <c r="J141" i="1"/>
  <c r="J65" i="1"/>
  <c r="J130" i="1"/>
  <c r="J147" i="1"/>
  <c r="J21" i="1"/>
  <c r="J104" i="1"/>
  <c r="J57" i="1"/>
  <c r="J85" i="1"/>
  <c r="J80" i="1"/>
  <c r="J168" i="1"/>
  <c r="J38" i="1"/>
  <c r="J126" i="1"/>
  <c r="J102" i="1"/>
  <c r="J36" i="1"/>
  <c r="J124" i="1"/>
  <c r="J100" i="1"/>
  <c r="J12" i="1"/>
  <c r="J48" i="1"/>
  <c r="J122" i="1"/>
  <c r="J98" i="1"/>
  <c r="J19" i="1"/>
  <c r="J96" i="1"/>
  <c r="J72" i="1"/>
  <c r="J70" i="1"/>
  <c r="J68" i="1"/>
  <c r="J31" i="1"/>
  <c r="J29" i="1"/>
  <c r="J91" i="1"/>
  <c r="J138" i="1"/>
  <c r="J136" i="1"/>
  <c r="J59" i="1"/>
  <c r="J78" i="1"/>
  <c r="J132" i="1"/>
  <c r="J55" i="1"/>
  <c r="J83" i="1"/>
</calcChain>
</file>

<file path=xl/sharedStrings.xml><?xml version="1.0" encoding="utf-8"?>
<sst xmlns="http://schemas.openxmlformats.org/spreadsheetml/2006/main" count="510" uniqueCount="394">
  <si>
    <r>
      <t xml:space="preserve">Annex A.2 - DRC FINANCIAL BID FORM
Reconstruction of the Kazankiv group water supply system at the address: Mykolaiv region, Bashtansky district, Sofiivka village.
</t>
    </r>
    <r>
      <rPr>
        <b/>
        <sz val="18"/>
        <rFont val="Calibri bold"/>
        <charset val="204"/>
      </rPr>
      <t xml:space="preserve">Додаток A.2 - ФОРМА ФІНАНСОВОЇ ПРОПОЗИЦІЇ ДРБ </t>
    </r>
    <r>
      <rPr>
        <b/>
        <sz val="18"/>
        <color theme="1"/>
        <rFont val="Calibri bold"/>
        <charset val="204"/>
      </rPr>
      <t xml:space="preserve">
Реконструкція Казанківського групового водопроводу за адресою: Миколаївська обл., Баштанський район, селище Софіївка</t>
    </r>
  </si>
  <si>
    <t xml:space="preserve">Annex A.2
Financial Bid
/
Annex A.2 
Фінансова Пропозиція 
</t>
  </si>
  <si>
    <t>ITB reference number: ITB-UKR-00393154
Номер тендеру ITB-UKR-00393154</t>
  </si>
  <si>
    <t xml:space="preserve">DRC to complete/ Заповнює ДРБ </t>
  </si>
  <si>
    <t>Bidder to complete / Заповнює Учасник</t>
  </si>
  <si>
    <t>№</t>
  </si>
  <si>
    <t>Line Item / Найменування позиції робіт</t>
  </si>
  <si>
    <t>Description of works, Materials /                                                                                                                                                                                                                            Опис робіт, Матеріалів</t>
  </si>
  <si>
    <t>Unit of Measurement / одиниця виміру</t>
  </si>
  <si>
    <t>Scheduled quantity 
/
Розрахункова кількість</t>
  </si>
  <si>
    <t>Proposed proposal (Description of works, materials)
/
Запропонована пропозиція (Опис робіт, матеріалів)</t>
  </si>
  <si>
    <t>Quantity offered
/
Запропонована кількість</t>
  </si>
  <si>
    <t>Unit Price, exl.VAT
/
Ціна за од., без ПДВ</t>
  </si>
  <si>
    <t>Unit Price, incl.VAT
/
Ціна за од., з ПДВ</t>
  </si>
  <si>
    <t>Total price, incl.VAT 
/
Загальна ціна з ПДВ</t>
  </si>
  <si>
    <t xml:space="preserve"> Роздiл 1. Земельні роботи по влаштуванню колодязів та камер відповідно до Додатку.F /  Section 1. Earthwork for the construction of wells and chambers according to Annex.F</t>
  </si>
  <si>
    <t>1</t>
  </si>
  <si>
    <t>Розроблення ґрунту у відвал екскаваторами</t>
  </si>
  <si>
    <t>м³/m³</t>
  </si>
  <si>
    <t>Loading soil into a dump truck with excavators</t>
  </si>
  <si>
    <t>2</t>
  </si>
  <si>
    <t>Доробка вручну, зачистка дна i стiнок вручну з викидом ґрунту в котлованах i траншеях, розроблених механiзованим способом</t>
  </si>
  <si>
    <t>Manual finishing, manual cleaning of the bottom and walls with soil removal in pits and trenches excavated using mechanized methods</t>
  </si>
  <si>
    <t>3</t>
  </si>
  <si>
    <t>Зворотня засипка траншей і котлованів бульдозерами з переміщенням ґрунту до 5 м</t>
  </si>
  <si>
    <t>Backfilling of trenches and excavations using bulldozers with soil movement up to 5 m</t>
  </si>
  <si>
    <t>4</t>
  </si>
  <si>
    <t>Ущільнення ґрунту пневматичними трамбівками</t>
  </si>
  <si>
    <t>Soil compaction with pneumatic rammers</t>
  </si>
  <si>
    <t>5</t>
  </si>
  <si>
    <t>Улаштування піщаної основи під колодязі та камери</t>
  </si>
  <si>
    <t>Пісок природній рядовий - 6,5 м³</t>
  </si>
  <si>
    <t>Arrangement of a sand base for wells and chambers</t>
  </si>
  <si>
    <r>
      <t>Natural ordinary sand - 6.5 m</t>
    </r>
    <r>
      <rPr>
        <sz val="14"/>
        <rFont val="Aptos Narrow"/>
        <family val="2"/>
      </rPr>
      <t>³</t>
    </r>
  </si>
  <si>
    <t>6</t>
  </si>
  <si>
    <t>Засипка піском навколо колодязів та камер</t>
  </si>
  <si>
    <t>Пісок природній рядовий - 12,5 м³</t>
  </si>
  <si>
    <t>Backfilling with sand around wells and chambers</t>
  </si>
  <si>
    <t>Natural ordinary sand - 6.5 m³</t>
  </si>
  <si>
    <t xml:space="preserve"> Роздiл 2. Земельні роботи по прокладанню трубопроводів відкритим способом відповідно до Додатку F. /  Section 2. Earthwork for the installation of pipelines using the open-cut method according to Annex.F</t>
  </si>
  <si>
    <t>7</t>
  </si>
  <si>
    <t>Розроблення ґрунту у відвал екскаваторами, група ґрунтів 2</t>
  </si>
  <si>
    <t>Digging soil into a dump with excavators, soil group 2</t>
  </si>
  <si>
    <t>8</t>
  </si>
  <si>
    <t>Manual finishing, manual cleaning of the bottom and walls with soil ejection in pits and trenches developed by mechanized means</t>
  </si>
  <si>
    <t>9</t>
  </si>
  <si>
    <t>Розробка ґрунту вручну в місцях перетинання з підземними комунікаціями</t>
  </si>
  <si>
    <t>Manual digging of soil at intersections with underground utilities</t>
  </si>
  <si>
    <t>10</t>
  </si>
  <si>
    <t>Зворотне засипання та ущільнення ґрунту пневматичними трамбівками</t>
  </si>
  <si>
    <t>Backfilling and compaction of soil with pneumatic rammers</t>
  </si>
  <si>
    <t>11</t>
  </si>
  <si>
    <t>Засипка траншей і котлованів бульдозерами з переміщенням ґрунту до 5 м</t>
  </si>
  <si>
    <t>Backfilling of trenches and pits with bulldozers with soil movement up to 5 m</t>
  </si>
  <si>
    <t>12</t>
  </si>
  <si>
    <t>Ущільнення ґрунту пневматичними трамбівками, група ґрунтів 2</t>
  </si>
  <si>
    <t>Soil compaction with pneumatic rammers, soil group 2</t>
  </si>
  <si>
    <t>13</t>
  </si>
  <si>
    <t>Улаштування піщаної основи під та над трубопроводом</t>
  </si>
  <si>
    <t>Пісок природній рядовий - 320,1 м3</t>
  </si>
  <si>
    <t>Arrangement of a sand base for pipelines</t>
  </si>
  <si>
    <t>Natural ordinary sand - 320,1 m³</t>
  </si>
  <si>
    <t>Роздiл 3.Загальномонтажні роботи відповідно до Додатку. F/ Section 3. General installation work according to Annex.F</t>
  </si>
  <si>
    <r>
      <t xml:space="preserve">Укладання трубопроводів із поліетиленових труб </t>
    </r>
    <r>
      <rPr>
        <sz val="14"/>
        <rFont val="Calibri"/>
        <family val="2"/>
        <charset val="204"/>
      </rPr>
      <t>діаметром 280 мм з гідравлічним випробуванням та подальшим промиванням та дезінфекцією трубопроводів</t>
    </r>
  </si>
  <si>
    <t>Труби поліетиленові для подачі холодної води РЕ 100 (SDR-9), зовнішній діаметр 280х31,3 мм</t>
  </si>
  <si>
    <t>м/m</t>
  </si>
  <si>
    <t>Laying of pipelines from polyethylene pipes with a diameter of 280 mm with hydraulic testing and subsequent flushing and disinfection of pipelines</t>
  </si>
  <si>
    <t>Polyethylene pipes for cold water supply PE 100 (SDR-9), outer diameter 280x31.3 mm</t>
  </si>
  <si>
    <t>Встановлення постійних бетонних упорів на трубопроводі діаметром до 300 мм</t>
  </si>
  <si>
    <t>Блоки бетонні з важкого бетону, клас бетону В7,5</t>
  </si>
  <si>
    <t>шт./pcs.</t>
  </si>
  <si>
    <t>Installation of permanent concrete supports on pipelines with a diameter of up to 300 mm</t>
  </si>
  <si>
    <t>Concrete blocks made of heavy concrete, concrete class B7.5</t>
  </si>
  <si>
    <r>
      <t xml:space="preserve">Укладання трубопроводів із поліетиленових труб </t>
    </r>
    <r>
      <rPr>
        <sz val="14"/>
        <rFont val="Calibri"/>
        <family val="2"/>
        <charset val="204"/>
      </rPr>
      <t>діаметром 160 мм з гідравлічним випробуванням та подальшим промиванням та дезінфекцією трубопроводів</t>
    </r>
  </si>
  <si>
    <t>Труби поліетиленові для подачі холодної води РЕ 100 (SDR-17), зовнішній діаметр 160х9,5 мм</t>
  </si>
  <si>
    <t>Laying of pipelines from polyethylene pipes with a diameter of 160 mm with hydraulic testing and subsequent flushing and disinfection of pipelines</t>
  </si>
  <si>
    <t>Polyethylene pipes for cold water supply PE 100 (SDR-17), outer diameter 160х9,5 mm</t>
  </si>
  <si>
    <t>Укладання сталевих водопровідних труб з гідравлічним випробуванням та подальшим промиванням з дезинфекцією трубопроводів</t>
  </si>
  <si>
    <t>Труби сталеві електрозварні прямошовні, зовнішній діаметр 57 мм, товщина стінки 3,5 мм</t>
  </si>
  <si>
    <t>Laying of steel water pipes with hydraulic testing, pipe diameter 50 mm and subsequent flushing with disinfection of pipelines</t>
  </si>
  <si>
    <t>Electric-welded steel pipes, straight seam, outer diameter 57 mm, wall thickness 3.5 mm</t>
  </si>
  <si>
    <r>
      <t>Укладання сталевих водопровідних труб на існуючих опорах з гідравлічним випробуванням, діаметр труб 273 м</t>
    </r>
    <r>
      <rPr>
        <sz val="14"/>
        <rFont val="Calibri"/>
        <family val="2"/>
        <charset val="204"/>
      </rPr>
      <t>м  та подальшим промиванням з дезинфекцією трубопроводів</t>
    </r>
  </si>
  <si>
    <t>Труби сталеві безшовні гарячедеформовані, зовнішній діаметр 273 мм, товщина стінки 10 мм</t>
  </si>
  <si>
    <t>Laying of steel water pipes on existing supports with hydraulic testing, pipe diameter 273 mm and subsequent flushing with disinfection of pipelines</t>
  </si>
  <si>
    <t>Seamless hot-deformed steel pipes, outer diameter 273 mm, wall thickness 10 mm</t>
  </si>
  <si>
    <t>Нанесення дуже посиленої антикорозійної бітумно-гумової ізоляції на сталеві трубопроводи діаметром 273 мм</t>
  </si>
  <si>
    <t>Мастика бітумно-гумова покрівельна</t>
  </si>
  <si>
    <t>Application of highly reinforced anti-corrosion bitumen-rubber insulation on steel pipelines with a diameter of 273 mm</t>
  </si>
  <si>
    <t>Bitumen-rubber roofing mastic</t>
  </si>
  <si>
    <t>Установлення гільз в стінках залізобетонних колодязів та камер</t>
  </si>
  <si>
    <t>Труби сталеві електрозварні прямошовні, зовнішній діаметр 219 мм, товщина стінки 5 мм - 3,6 м; 
Труби сталеві електрозварні прямошовні, зовнішній діаметр 325 мм, товщина стінки 6 мм - 9 м</t>
  </si>
  <si>
    <t>т/t</t>
  </si>
  <si>
    <t>Installation of sleeves in the walls of reinforced concrete wells and chambers</t>
  </si>
  <si>
    <t>Steel pipes, electric welded, straight, outer diameter 219 mm, wall thickness 5 mm - 3.6 m;_x000D_
Steel pipes, electric welded, straight, outer diameter 325 mm, wall thickness 6 mm - 9 m</t>
  </si>
  <si>
    <t>Зароблення сальників при проходженні труб в статках залізобетонних колодязів та камер, діаметр труб до 219 мм та до 325 мм</t>
  </si>
  <si>
    <t>Sealing of seals when passing pipes in reinforced concrete wells and chambers, pipe diameter up to 219 mm and up to 325 mm</t>
  </si>
  <si>
    <t>Роздiл 4. Колодязі діаметром 1500мм відповідно до Додатку.F  / Section 4. Wells with a diameter of 1500 mm  according to Annex.F</t>
  </si>
  <si>
    <t>Улаштування круглих колодязів зі збірного
залізобетону у сухих ґрунтах (ВК-4)</t>
  </si>
  <si>
    <t xml:space="preserve">Плити днищ КЦД15 (1 шт); кільця КЦ-15.6 (1 шт); кільця КЦ-15.9 (1 шт); плити покриття 1КЦП15 (1 шт); плита опорна КЦО-1 (1 шт) </t>
  </si>
  <si>
    <t>Installation of circular wells made of precast reinforced concrete in dry soils (ВК-4)</t>
  </si>
  <si>
    <t>Bottom plates КЦД15 (1 pc); rings КЦ-15.6(1 pc); rings KC-15.9 (1 pc); сover plates 1КЦП15 (1 pc); support plate  КЦО-1 (1 pc)</t>
  </si>
  <si>
    <t>Улаштування круглих колодязів зі збірного
залізобетону у сухих ґрунтах (ВК-5)</t>
  </si>
  <si>
    <t>Плити днищ КЦД15 (1 шт); кільця КЦ-15.9 (2 шт); плити покриття 1КЦП15 (1 шт); плита опорна КЦО-1 (1 шт)</t>
  </si>
  <si>
    <t>Installation of circular wells made of precast reinforced concrete in dry soils (ВК-5)</t>
  </si>
  <si>
    <t>Bottom plates КЦД15 (1 pc); rings КЦ-15.9 (2 pcs); cover plates 1КЦП15 (1 pc); support plate КЦО-1 (1 pc)</t>
  </si>
  <si>
    <t>Встановлення металевих драбин у колодязі з подальшим фарбуванням металевих елементів за два рази</t>
  </si>
  <si>
    <t>Драбини металеві; грунт ГФ-201 або аналог; фарба ПФ-115 або аналог</t>
  </si>
  <si>
    <t>Installation of metal ladders in a well with subsequent painting of metal elements in two steps</t>
  </si>
  <si>
    <t>Metal ladders; primer ГФ-201 or analogue; paint ПФ-115 or analogue</t>
  </si>
  <si>
    <t>Встановлення люків чавунних</t>
  </si>
  <si>
    <t>Люк Л-60.76.07-ВЧ легкий чавунний з запірним пристроєм або аналог</t>
  </si>
  <si>
    <t>Installation of cast iron hatches</t>
  </si>
  <si>
    <t>Hatch Л-60.76.07-ВЧ lightweight cast iron with locking device or equivalent</t>
  </si>
  <si>
    <t xml:space="preserve">Улаштування полімерцементної гідроізоляції: горизонтальна та вертикальна гідроізоляція в два шари, товщиною по 2,5 мм </t>
  </si>
  <si>
    <r>
      <t>Гідроізоляційна суміш</t>
    </r>
    <r>
      <rPr>
        <sz val="14"/>
        <rFont val="Calibri"/>
        <family val="2"/>
        <charset val="204"/>
      </rPr>
      <t xml:space="preserve"> Ceresit CR 65 або аналог - 164 кг</t>
    </r>
  </si>
  <si>
    <r>
      <t>м</t>
    </r>
    <r>
      <rPr>
        <sz val="14"/>
        <rFont val="Calibri"/>
        <family val="2"/>
        <charset val="204"/>
      </rPr>
      <t>²</t>
    </r>
    <r>
      <rPr>
        <sz val="14"/>
        <rFont val="Calibri"/>
        <family val="2"/>
      </rPr>
      <t>/m²</t>
    </r>
  </si>
  <si>
    <t>Installation of polymer-cement waterproofing: horizontal and vertical waterproofing in two layers, 2.5 mm thick each</t>
  </si>
  <si>
    <t>Ceresit CR 65 waterproofing mixture or equivalent - 164 kg</t>
  </si>
  <si>
    <t>Влаштування щебеневого вимощення навколо колодязiв</t>
  </si>
  <si>
    <t>Щебінь фракції 10-20 та 40-70</t>
  </si>
  <si>
    <t>Installation of crushed stone pavement around wells</t>
  </si>
  <si>
    <t>Crushed stone fractions 10-20 and 40-70</t>
  </si>
  <si>
    <t>Влаштування бетонного вимощення навколо колодязiв</t>
  </si>
  <si>
    <t>Суміші бетонні, клас бетону Б30</t>
  </si>
  <si>
    <t>Installation of concrete pavement around wells</t>
  </si>
  <si>
    <t>Concrete mixtures, concrete class Б30</t>
  </si>
  <si>
    <t>Бокова ізоляція стін, фундаментів глиною</t>
  </si>
  <si>
    <t>Глина звичайна</t>
  </si>
  <si>
    <t>Lateral insulation of walls and foundations with clay</t>
  </si>
  <si>
    <t>Ordinary clay</t>
  </si>
  <si>
    <t>Роздiл 5. Колодязі діаметром 2000мм (3 од.) відповідно до Додатку.F / Section 5. Wells with a diameter of 2000 mm (3 units) according to Annex.F</t>
  </si>
  <si>
    <t>Улаштування круглих колодязів зі збірного
залізобетону у сухих ґрунтах</t>
  </si>
  <si>
    <t>Плити днищ КЦД20 (1 шт.); кільця КЦ-20.6 (2 шт.); кільця КЦ-20.9 (1 шт.); плити покриття КЦП1-20 (1 шт.); плита опорна КЦО-1 (1 шт.)</t>
  </si>
  <si>
    <t>Installation of circular wells made of precast reinforced concrete in dry soils</t>
  </si>
  <si>
    <t>Bottom plates КЦД20 (1 pc.); rings КЦ-20.6 (2 pcs.); rings КЦ-20.9 (1 pc.); cover plates КЦП1-20 (1 pc.); support plate КЦО-1 (1 pc.)</t>
  </si>
  <si>
    <t>Люк Л-60.76.07-ВЧ легкий чавунний з запірним пристроєм</t>
  </si>
  <si>
    <t>Hatch Л-60.76.07-ВЧ lightweight cast iron with locking device</t>
  </si>
  <si>
    <t xml:space="preserve">Улаштування полімерцементної гідроізоляції: горизонтальна та вертикальна гідроізоляція в дава шари, товщиною по 2,5 мм </t>
  </si>
  <si>
    <r>
      <t>Гідроізоляційна сум</t>
    </r>
    <r>
      <rPr>
        <sz val="14"/>
        <rFont val="Calibri"/>
        <family val="2"/>
        <charset val="204"/>
      </rPr>
      <t>іш Ceresit CR 65 або аналог - 346,8 кг</t>
    </r>
  </si>
  <si>
    <t>Ceresit CR 65 waterproofing mixture or equivalent - 346,8 kg</t>
  </si>
  <si>
    <t>Роздiл 6.Камери відповідно до Додатку.F  / Section 6. Water main chamber according to Annex.F</t>
  </si>
  <si>
    <t>Улаштування камери прямокутної бетонної 2500х2000х2100h  (ВК1) зі збірних залізобетонних конструкцій</t>
  </si>
  <si>
    <t>Камера Grosslit K25.20.16 або аналог (1 шт); плита камери ПЧ 29.22.2.2 Е300 Х300 IDA або аналог (1 шт); кільце юстувальне IDA КСЮ-6,5 або аналог (2 шт); плита опірна ПО-6,5.1 або аналог (2 шт); ущільнююче кільце колодязя DN650 (4 шт); захват для кулькового анкера 4,0/5,0т (4 шт); мастило AbetonLub або аналог (5 кг)</t>
  </si>
  <si>
    <t>Construction of a rectangular concrete chamber 2500x2000x2100h (ВК1) made of prefabricated reinforced concrete structures</t>
  </si>
  <si>
    <t>Grosslit K25.20.16 chamber or equivalent (1 pc); PC chamber plate 29.22.2.2 E300 X300 IDA or equivalent (1 pc); IDA adjusting ring KSYU-6.5 or equivalent (2 pcs); support plate PO-6.5.1 or equivalent (2 pcs); DN650 well sealing ring (4 pcs); grip for ball anchor 4.0/5.0t (4 pcs); AbetonLub lubricant or equivalent (5 kg)</t>
  </si>
  <si>
    <t xml:space="preserve">Установлення люка </t>
  </si>
  <si>
    <t>Люк чавунний тип "Л" (А15) h=72 мм</t>
  </si>
  <si>
    <t>Installing the hatch</t>
  </si>
  <si>
    <t>Cast iron hatch type "L" (A15) h=72 mm</t>
  </si>
  <si>
    <t>Люк чавунний тип "Т" (С250) h=120 мм</t>
  </si>
  <si>
    <t>Cast iron hatch type "T" (C250) h=120 mm</t>
  </si>
  <si>
    <t>Улаштування камери прямокутної бетонної 4000х3000х2100h  (ВК2 та ВК3) зі збірних залізобетонних конструкцій</t>
  </si>
  <si>
    <t>Камера Grosslit К 40.30.16  або аналог (1 шт); плита камери ПТ 34.22.2.1 Е300 Х300 IDA або аналог (2 шт); кільце юстувальне IDA КСЮ-6,5.1  або аналог (2 шт); плита опірна ПО-6,5.1 або аналог (2 шт); ущільнююче кільце колодязя DN650 (4 шт); захват для кулькового анкера 7,5/10 т (4 шт); мастило AbetonLub  або аналог (5 кг)</t>
  </si>
  <si>
    <t>Construction of a rectangular concrete chamber 4000x3000x2100h (ВК2 and ВК3) made of prefabricated reinforced concrete structures</t>
  </si>
  <si>
    <t>Grosslit K 40.30.16 chamber or equivalent (1 pc); PT 34.22.2.1 E300 X300 IDA chamber plate or equivalent (2 pcs); IDA KSU-6.5.1 adjusting ring or equivalent (2 pcs); PO-6.5.1 support plate or equivalent (2 pcs); DN650 well sealing ring (4 pcs); 7.5/10 t ball anchor grip (4 pcs); AbetonLub lubricant or equivalent (5 kg)</t>
  </si>
  <si>
    <t>Улаштування камери прямокутної бетонної 3000х3000х2100h  (дюкер 1 та 2) зі збірних залізобетонних конструкцій</t>
  </si>
  <si>
    <t>Камера Grosslit К 30.30.16  або аналог (1 шт); плита камери ПТ 34.17.2.1 Е300 Х300 IDA  або аналог (1 шт); плита камери ПТ 34.17.2.1 Е300 IDA  або аналог (1 шт); кільце юстувальне IDA КСЮ-6,5.2  або аналог (2 шт); плита опірна ПО-6,5.1  або аналог (2 шт); ущільнююче кільце колодязя DN650 (4 шт); захват для кулькового анкера 7,5/10 т (4 шт); мастило AbetonLub  або аналог (5 кг)</t>
  </si>
  <si>
    <t>Construction of a rectangular concrete chamber 3000x3000x2100h (Duker 1 and 2) made of prefabricated reinforced concrete structures</t>
  </si>
  <si>
    <t>Grosslit K 30.30.16 chamber or equivalent (1 pc); PT 34.17.2.1 E300 X300 IDA chamber plate or equivalent (1 pc); PT 34.17.2.1 E300 IDA chamber plate or equivalent (1 pc); IDA KSU-6.5.2 adjusting ring or equivalent (2 pcs); PO-6.5.1 support plate or equivalent (2 pcs); DN650 well sealing ring (4 pcs); 7.5/10 t ball anchor grip (4 pcs); AbetonLub lubricant or equivalent (5 kg)</t>
  </si>
  <si>
    <t>Зароблення сальників при проходженні труб через фундаменти або стіни підвалу, діаметр труб до 325 мм</t>
  </si>
  <si>
    <t>Ущільнювач AbetonSeal BS 280/306  або аналог; ущільнювач AbetonSeal BS 274/300  або аналог</t>
  </si>
  <si>
    <t>Sealing of glands when pipes pass through foundations or basement walls, pipe diameter up to 325 mm</t>
  </si>
  <si>
    <t>AbetonSeal BS 280/306 sealant or equivalent; AbetonSeal BS 274/300 sealant or equivalent</t>
  </si>
  <si>
    <t>Роздiл 7. Запірна арматура відповідно до Додатку.F  / Section 7. Valves according to Annex.F</t>
  </si>
  <si>
    <t>Установлення засувок діаметром 150 мм</t>
  </si>
  <si>
    <t>Засувка  AVK фланцева клинова зі штурвалом DN150 Py = 2,5МПа або аналог</t>
  </si>
  <si>
    <t>Installation of 150 mm diameter valves</t>
  </si>
  <si>
    <t>Flanged  AVK wedge gate valve with handwheel DN150 Py = 2.5MPa or analog</t>
  </si>
  <si>
    <t>Установлення засувок діаметром 250 мм</t>
  </si>
  <si>
    <t>Засувка AVK фланцева клинова зі штурвалом DN250 Py = 2,5МПа або аналог</t>
  </si>
  <si>
    <t>Installation of 250 mm diameter valves</t>
  </si>
  <si>
    <t>Flanged AVK wedge gate valve with handwheel DN250 Py = 2.5MPa or analog</t>
  </si>
  <si>
    <t>Установлення засувок діаметром 500 мм</t>
  </si>
  <si>
    <t>Затвор AVK дисковий фланцевий DN500 Py = 2,5МПа або аналог</t>
  </si>
  <si>
    <t>Installation of valves with a diameter of 500 mm</t>
  </si>
  <si>
    <t>Flanged AVK disc valve DN500 Py = 2.5MPa or analog</t>
  </si>
  <si>
    <t>Установлення чавунних фасонних частин діаметром 250 мм</t>
  </si>
  <si>
    <t>Трійник чавунний фланцевий DN250/150 Py= 2,5МПа</t>
  </si>
  <si>
    <t>Installation of cast iron fittings with a diameter of 250 mm</t>
  </si>
  <si>
    <t>Cast iron flanged tee DN250/150 Py= 2.5MPa</t>
  </si>
  <si>
    <t>Приварювання фланців до сталевих трубопроводів діаметром 150 мм</t>
  </si>
  <si>
    <t>Фланець плоский стальний Py2.5 для стальних труб DN150(157-183)</t>
  </si>
  <si>
    <t>Welding flanges to steel pipelines with a diameter of 150 mm</t>
  </si>
  <si>
    <t>Flat steel flange Py 2.5 for steel pipes DN150(157-183)</t>
  </si>
  <si>
    <t>Установлення чавунних фасонних частин діаметром 500мм</t>
  </si>
  <si>
    <t>Трійник чавунний фланцевий DN500/250 Py= 2,5МПа</t>
  </si>
  <si>
    <t>Installation of cast iron fittings with a diameter of 500mm</t>
  </si>
  <si>
    <t>Приварювання фланців до сталевих трубопроводів діаметром 500 мм</t>
  </si>
  <si>
    <t>Фланець плоский стальний Py2,5 для стальних труб DN500(530-570)</t>
  </si>
  <si>
    <t>Welding flanges to steel pipelines with a diameter of 500 mm</t>
  </si>
  <si>
    <t>Flat steel flange Py 2.5 for steel pipes DN500(530-570)</t>
  </si>
  <si>
    <t>Установлення засувок діаметром 200 мм</t>
  </si>
  <si>
    <t>Засувка AVK фланцева клинова зі штурвалом DN200 Py = 2,5МПа або аналог</t>
  </si>
  <si>
    <t>Installation of 200 mm diameter valves</t>
  </si>
  <si>
    <t>Flanged AVK wedge gate valve with handwheel DN200 Py = 2.5MPa або аналог</t>
  </si>
  <si>
    <t>Установлення клапану зворотнього діаметром 200 мм</t>
  </si>
  <si>
    <t>Зворотній клапан AVK фланцевий DN200 Py=2,5 МПа або аналог</t>
  </si>
  <si>
    <t>Installation of a check valve with a diameter of 200 mm</t>
  </si>
  <si>
    <t>Flanged check valve AVK DN200 Py=2.5 MPa or analog</t>
  </si>
  <si>
    <t>Установлення засувок діаметром 50 мм</t>
  </si>
  <si>
    <t>Засувка AVK фланцева клинова зі штурвалом DN50 Py = 2,5МПа  або аналог</t>
  </si>
  <si>
    <t>Installation of 50 mm diameter valves</t>
  </si>
  <si>
    <t>Flanged AVK wedge gate valve with handwheel DN50 Py = 2.5MPa or analog</t>
  </si>
  <si>
    <t>Установлення клапану зворотнього діаметром 50 мм</t>
  </si>
  <si>
    <t>Зворотній AVK клапан фланцевий DN50 Py=2,5 МПа або аналог</t>
  </si>
  <si>
    <t>Installation of a check valve with a diameter of 50 mm</t>
  </si>
  <si>
    <t>Flanged check valve AVK DN50 Py=2.5 Mpa or analog</t>
  </si>
  <si>
    <t>Установлення поліетиленових фасонних частин: патрубків або переходів діаметром 250 мм</t>
  </si>
  <si>
    <t>Буртова втулка під приварку с фланцем ПЕ труб DN250</t>
  </si>
  <si>
    <t>Installation of polyethylene fittings: bends, elbows, pipes, transitions with a diameter of 250 mm</t>
  </si>
  <si>
    <t>Flanged sleeve for welding with flange for PE pipes DN250</t>
  </si>
  <si>
    <t>Коліно фланцеве DN250 Py=2,5Мпа (6шт); хрестовина чавунна фланцева DN250 Py=2,5МПа (1шт); трійник чавунний фланцевий DN250 Py = 2,5МПа (7шт); перехід чавунний фланцевий DN250/50Py=2,5 МПа (два переходи 250/100+100/50) (4шт); перехід чавунний фланцевий DN250/150 Py=2,5МПа (1шт); перехід чавунний фланцевий DN250/200сPy=2,5МПа (14шт)</t>
  </si>
  <si>
    <t>Flanged elbow DN250 Py=2.5MPa (6pcs); cast iron flanged cross DN250 Py=2.5MPa (1pc); cast iron flanged tee DN250 Py = 2.5MPa (7pcs); cast iron flanged transition DN250/50Py=2.5 MPa (two transitions 250/100+100/50) (4pcs); cast iron flanged transition DN250/150 Py=2.5MPa (1pc); cast iron flanged transition DN250/200sPy=2.5MPa (14pcs)</t>
  </si>
  <si>
    <t>Приварювання фланців до сталевих трубопроводів діаметром 250 мм</t>
  </si>
  <si>
    <t>Фланець плоский стальний Py2,5 для стальних труб DN250(266-292)</t>
  </si>
  <si>
    <t>Welding flanges to steel pipelines with a diameter of 250 mm</t>
  </si>
  <si>
    <t>Flat steel flange Py 2.5 for steel pipes DN250(266-292)</t>
  </si>
  <si>
    <t>Установлення муфтових кранів водорозбірних</t>
  </si>
  <si>
    <t>Вентиль 15кч18п чавунний PN 16 Ду 25 для спуску</t>
  </si>
  <si>
    <t>Installation of water-distributing coupling valves</t>
  </si>
  <si>
    <t>Valve 15кч18п cast iron PN 16 DN 25 for descent</t>
  </si>
  <si>
    <t xml:space="preserve">Прилади, що монтуються на технологічному
трубопроводі (расходомір), діаметр
трубопроводу до 200 мм </t>
  </si>
  <si>
    <t>Електромагнітний витратомір MagFlux 7200 DN200/EN/PN16/IP68/SS/SPL/DIS/230VAC/Modbus  або аналог</t>
  </si>
  <si>
    <t>Devices mounted on process pipelines [flowmeter], pipeline diameter up to 200 mm</t>
  </si>
  <si>
    <t>Electromagnetic flowmeter MagFlux 7200 DN200/EN/PN16/IP68/SS/SPL/DIS/230VAC/Modbus or equivalent</t>
  </si>
  <si>
    <t xml:space="preserve">Прилади, що монтуються на технологічному трубопроводі (регулятор тиску), діаметр трубопроводу до 200 мм </t>
  </si>
  <si>
    <t>Регулятор тиску "після себе" Resideo DR300-200A Dn200 Pn16 3-15 бар (Honeywell DR300-200A) (або аналог)</t>
  </si>
  <si>
    <t>Devices mounted on the process pipeline (pressure regulator), pipeline diameter up to 200 mm</t>
  </si>
  <si>
    <t>Pressure regulator "after itself" Resideo DR300-200A Dn200 Pn16 3-15 bar (Honeywell DR300-200A) (or equivalent)</t>
  </si>
  <si>
    <t>Установлення компенсаторів сільфонних сталевих діаметром 200 мм</t>
  </si>
  <si>
    <t>Компенсатор сильфонний з обертовими фланцями і внутрішньою вставкою HELS L30 Ду 200 (або аналог)</t>
  </si>
  <si>
    <t>Installation of bellows steel expansion joints with a diameter of 200 mm</t>
  </si>
  <si>
    <t>Bellows compensator with rotating flanges and internal insert HELS L30 DN 200 (or equivalent)</t>
  </si>
  <si>
    <t>Укладання трубопроводів із поліетиленових труб діаметром 50 мм з гідравличним випробуванням</t>
  </si>
  <si>
    <t>Гофрована ПВХ труба д=57х3,5мм</t>
  </si>
  <si>
    <t>Laying pipelines from polyethylene pipes with a diameter of 50 mm with hydraulic testing</t>
  </si>
  <si>
    <t>Corrugated PVC pipe d=57x3.5mm</t>
  </si>
  <si>
    <t>Улаштування фільтру гравійного</t>
  </si>
  <si>
    <t>Гравій для будівельних робіт, фракція 5[3]-10 мм, марка ДР8</t>
  </si>
  <si>
    <t xml:space="preserve">м³/m³ </t>
  </si>
  <si>
    <t>Gravel filter arrangement</t>
  </si>
  <si>
    <t>Gravel for construction work, fraction 5[3]-10 mm, grade DR8</t>
  </si>
  <si>
    <t>Врізування в існуючі мережі з чавунних труб чавунних трійників діаметром 150 мм</t>
  </si>
  <si>
    <t>Cutting into existing cast iron pipe networks cast iron tees with a diameter of 150 mm</t>
  </si>
  <si>
    <t>Ізоляція плоских та криволінійних поверхонь листами із спіненого каучуку, поліетилену</t>
  </si>
  <si>
    <t>Теплоізоляція рулонна K-Flex 50x1000-06 ST AD самоклеюча із спіненного синтетичного каучука або аналог</t>
  </si>
  <si>
    <t>Insulation of flat and curved surfaces with foam rubber and polyethylene sheets</t>
  </si>
  <si>
    <t>K-Flex 50x1000-06 ST AD self-adhesive roll thermal insulation made of foamed synthetic rubber or equivalent</t>
  </si>
  <si>
    <t>Роздiл 8. Інші роботи відповідно до Додатку.F / Section 8. Other works according to Annex.F</t>
  </si>
  <si>
    <t>Розбирання дорожніх покриттів та основ цементобетонних, щебенево-піщаних</t>
  </si>
  <si>
    <t>Dismantling of road surfaces and cement concrete, gravel and sand bases</t>
  </si>
  <si>
    <t>Улаштування вирівнювальних шарів основи із щебенево-піщаної суміші</t>
  </si>
  <si>
    <t xml:space="preserve">Готова піщано-щебенева суміш N4, розмір зерен понад 0 до 40 мм, марка М400 </t>
  </si>
  <si>
    <t>Arrangement of leveling layers of the base from a crushed stone-sand mixture</t>
  </si>
  <si>
    <t>Ready-made sand and gravel mixture N4, grain size over 0 to 40 mm, grade M400</t>
  </si>
  <si>
    <t>Улаштування цементобетонного покриття на технологічних розривах</t>
  </si>
  <si>
    <t>Суміші бетонні готові важкі, клас бетону В15</t>
  </si>
  <si>
    <t>Arrangement of cement concrete coating on technological breaks</t>
  </si>
  <si>
    <t>Ready-mixed heavy concrete mixes, concrete class B15</t>
  </si>
  <si>
    <t xml:space="preserve">Улаштування вирівнюючих шарів основи із щебеню </t>
  </si>
  <si>
    <t>Щебінь фракції 10-20, 40-70</t>
  </si>
  <si>
    <t>Arrangement of leveling layers of the base from crushed stone</t>
  </si>
  <si>
    <t>Crushed stone fractions 10-20, 40-70</t>
  </si>
  <si>
    <t>Роздiл 9. Насосна станція другого підйому НС-2  відповідно до Додатку.F/ Section 9 Second-stage pumping station NS-2 according to Annex.F</t>
  </si>
  <si>
    <t>Монтаж насосного агрегату масою до 2т з улаштуванням фундаменту</t>
  </si>
  <si>
    <t xml:space="preserve">Насосний агрегат ЦНС 105-196 з електродвигуном 110кВт або аналог Q=106.33 м3/ч, Р=1.96 МПа; суміші бетонні готові </t>
  </si>
  <si>
    <t>Installation of a pumping unit weighing up to 2 tons with foundation construction</t>
  </si>
  <si>
    <t>Pumping unit ЦНС 105-196 with 110kW electric motor or equivalent Q=106.33 m3/h, Р=1.96 MPa; ready-mix concrete</t>
  </si>
  <si>
    <t>Установлення засувок діаметром 400мм</t>
  </si>
  <si>
    <t>Засувка AVK клинова фланцева DN400 Py 1.6 МПа або аналог</t>
  </si>
  <si>
    <t>Installation of 400mm diameter valves</t>
  </si>
  <si>
    <t>Flanged AVK wedge gate valve DN400 Py 1.6 Mpa or analog</t>
  </si>
  <si>
    <t>Установлення засувок діаметром 250мм</t>
  </si>
  <si>
    <t>Засувка AVK клинова фланцева DN250 Py 1.6 МПа або аналог</t>
  </si>
  <si>
    <t>Installation of valves with a diameter of 250mm</t>
  </si>
  <si>
    <t>Flanged AVK wedge gate valve DN250 Py 1.6 MPa or analog</t>
  </si>
  <si>
    <t>Установлення зворотних клапанів діаметром 250мм</t>
  </si>
  <si>
    <t xml:space="preserve">Клапани AVK зворотні DN250 Py 2,5 МПа або аналог </t>
  </si>
  <si>
    <t>Installation of check valves with a diameter of 250mm</t>
  </si>
  <si>
    <t>Check AVK valves DN250 Py 2.5 MPa or analog</t>
  </si>
  <si>
    <t>Установлення засувки діаметром 100мм</t>
  </si>
  <si>
    <t>Засувка AVK клинова фланцева DN100 Py 1.6 МПа або аналог</t>
  </si>
  <si>
    <t>Installing a 100mm diameter valve</t>
  </si>
  <si>
    <t>Flanged AVK wedge gate valve DN100 Py 1.6 MPa or analog</t>
  </si>
  <si>
    <t>Виготовлення та монтаж вузлів для трубопроводів із труб сталевих із фланцями та зварними стиками на умовний тиск не більше 2,5 МПа, зовнішній діаметр
трубопроводу 530 мм</t>
  </si>
  <si>
    <t>Труби сталеві електрозварні прямошовні, зовнішній діаметр 530 мм, товщина стінки 10 мм - 2м; переходи штамповані концентричні; фланці плоскі приварні із з'єднувальним виступом Ру1,6МПа Ду500, Ду400</t>
  </si>
  <si>
    <t>0,256</t>
  </si>
  <si>
    <t>Manufacture and installation of assemblies for pipelines made of steel pipes with flanges and welded joints for a nominal pressure of not more than 2.5 MPa, outer diameter of the pipeline 530 mm</t>
  </si>
  <si>
    <t>Electric-welded steel pipes, straight seam, outer diameter 530 mm, wall thickness 10 mm - 2m; concentric stamped transitions; flat welded flanges with connecting protrusion Ru1.6 MPa Du500, Du400</t>
  </si>
  <si>
    <t>Виготовлення та монтаж вузлів для трубопроводів із труб сталевих із фланцями та зварними стиками на умовний тиск не більше 2,5 МПа, зовнішній діаметр трубопроводу 426 мм</t>
  </si>
  <si>
    <t>Труби сталеві електрозварні прямошовні, зовнішній діаметр 426 мм, товщина стінки 10 мм - 10м;                              
Фланці з вуглецевої сталі плоскі приварні із з'єднувальним виступом, Ру 1,6 МПа, Ду 400 мм - 4шт.;                                          
Переходи ексентричні, діаметр 426х125мм - 2шт.</t>
  </si>
  <si>
    <t>1,228</t>
  </si>
  <si>
    <t>Manufacturing and installation of assemblies for pipelines made of steel pipes with flanges and welded joints for a nominal pressure of no more than 2.5 MPa, outer diameter of the pipeline 426 mm</t>
  </si>
  <si>
    <t>Steel pipes, electric welded, straight, outer diameter 426 mm, wall thickness 10 mm - 10m;
Flanges made of carbon steel, flat welded with a connecting protrusion, Ru 1.6 MPa, Du 400 mm - 4 pcs;
Eccentric transitions, diameter 426x125 mm - 2 pcs.</t>
  </si>
  <si>
    <t>Виготовлення та монтаж вузлів для трубопроводів із труб сталевих із фланцями та зварними стиками на умовний тиск не більше 2,5 МПа, зовнішній діаметр трубопроводу 273 мм</t>
  </si>
  <si>
    <t>Труби сталеві електрозварні прямошовні, зовнішній діаметр 273 мм, товщина стінки 9 мм - 16 м;                                                        
Фланці з вуглецевої сталі плоскі приварні із з'єднувальним виступом, Ру 1,6 МПа, Ду 250 мм - 8 шт.;                                       
Переходи штамповані концентричні, Ду 200х125 мм, зовнішній діаметр та товщина стінки 273х10- 125х6 мм - 2шт.</t>
  </si>
  <si>
    <t>0,96972</t>
  </si>
  <si>
    <t>Manufacturing and installation of assemblies for pipelines made of steel pipes with flanges and welded joints for a nominal pressure of no more than 2.5 MPa, outer diameter of the pipeline 273 mm</t>
  </si>
  <si>
    <t>Steel pipes, electric welded, straight, outer diameter 273 mm, wall thickness 9 mm - 16 m;
Flanges made of carbon steel, flat welded with a connecting protrusion, Ru 1.6 MPa, DN 250 mm - 8 pcs.;
Concentric stamped transitions, DN 200x125 mm, outer diameter and wall thickness 273x10- 125x6 mm - 2 pcs.</t>
  </si>
  <si>
    <t>Приварювання фланців до сталевих трубопроводів діаметром 100 мм</t>
  </si>
  <si>
    <t>Фланці з вуглецевої сталі плоскі приварні із з'єднувальним виступом, Ру 1,6 МПа, Ду 100 мм - 2шт.</t>
  </si>
  <si>
    <t>Welding flanges to steel pipelines with a diameter of 100 mm</t>
  </si>
  <si>
    <t>Carbon steel flat welded flanges with connecting lug, Ru 1.6 MPa, DN 100 mm - 2 pcs.</t>
  </si>
  <si>
    <t xml:space="preserve">Грунтування металевих поверзонь труби за один раз та подальше фарбування металевих погрунтованих поверхонь за два рази </t>
  </si>
  <si>
    <t>Грунт ГФ-201 або аналог; фарба ПФ-115 або аналог</t>
  </si>
  <si>
    <r>
      <t>м</t>
    </r>
    <r>
      <rPr>
        <sz val="14"/>
        <color rgb="FF000000"/>
        <rFont val="Calibri"/>
        <family val="2"/>
        <charset val="204"/>
      </rPr>
      <t>²</t>
    </r>
    <r>
      <rPr>
        <sz val="14"/>
        <color rgb="FF000000"/>
        <rFont val="Calibri"/>
        <family val="2"/>
      </rPr>
      <t>/m²</t>
    </r>
  </si>
  <si>
    <t>Priming of metal pipe surfaces in one go and subsequent painting of primed metal surfaces in two goes</t>
  </si>
  <si>
    <t>Primer ГФ-201 or analogue; paint ПФ-115 or analogue</t>
  </si>
  <si>
    <t>Роздiл 10. Пожежний водопровід відповідно до Додатку.F / Section 10. Fire water supply system according to Annex.F</t>
  </si>
  <si>
    <t xml:space="preserve">Влаштування трубопроводів дренчерних установок </t>
  </si>
  <si>
    <t>Труби сталеві емальовані діаметр 57 мм, товщина стінки 2,8 мм</t>
  </si>
  <si>
    <t>Installation of pipelines for drencher installations</t>
  </si>
  <si>
    <t>Enameled steel pipes, diameter 57 mm, wall thickness 2.8 mm</t>
  </si>
  <si>
    <t>Улаштування засувок діаметром 50 мм</t>
  </si>
  <si>
    <t>Засувка клинова  фланцева РN 1,6 МПа DN50</t>
  </si>
  <si>
    <t>Flanged wedge gate valve PN 1.6 MPa DN50</t>
  </si>
  <si>
    <t>Грунт ГФ-201 або аналог; фарба ПФ-115 (червона) або аналог</t>
  </si>
  <si>
    <t>Primer ГФ-201 or analogue; paint ПФ-115 (червона) or analogue</t>
  </si>
  <si>
    <t>Установлення пожежної шафи</t>
  </si>
  <si>
    <t>Кран-комплект пожежний HW-25-52NKV-2.2 для двох пож. кранів Ду=50 та кран-комплекта Ду=25, у складі: 
1.Шафа вбудована HW-25-52Wkd (900х1500х250мм) - 1шт;                                                                                      
2.Котушка для плоскоскатанного рукава - 2шт;                                                                                                                         
3. Муфта з'єднувальна Ду=50 - 2шт;                                                                                                                                 
4.Вентиль пожежний кутовий бронзовий Ду=50 з датчиком положення пожежного крану - 2шт;                                                                       
5.Головка з'єднувальна муфтова ГМ-50 - 2шт;                                                                                                                
6.Рукав пожежний латексний Д-66, l=20м - 2шт;                                                                                                                         
7. Головка з'єднувальна рукавна ГМ-50 - 4шт;                                                                                                                                              
 8.Ствол пожежний перекривний PWH-52, Ду=50 зі сприском 16мм - 2шт;                                                                  
9.Головка з'єднувальна цапкова ГЦ-70 - 2шт;                                                                                                                  
10.Кран-комплект пожежний ДУ=25 - 1шт;                                                                                                                       
11.Датчик відкривання дверей СОМК 1-8 (оповіщувач охороний магнітоконтактний) -1шт;                                         
12.Блок управління пожежним краном (БУПК) - 1шт;                                                                                               
13.Вогнегасник ВП -5 - 2шт   (маса=0,065)</t>
  </si>
  <si>
    <t>Installing a fire cabinet</t>
  </si>
  <si>
    <t>Fire hydrant set HW-25-52NKV-2.2 for two fire hydrants DN=50 and a fire hydrant set DN=25, consisting of:
1. Built-in cabinet HW-25-52Wkd (900x1500x250mm) - 1 pc;
2. Coil for flat-rolled hose - 2 pcs;
3. Connecting sleeve DN=50 - 2 pcs;
4. Fire angle valve DN=50 bronze with fire hydrant position sensor - 2 pcs;
5. Connecting sleeve head GM-50 - 2 pcs;
6. Fire latex hose D-66, l=20m - 2 pcs;
7. Connecting sleeve head GM-50 - 4 pcs;
8. Fire hydrant PWH-52, DN=50 with a 16mm spray - 2pcs;
9. Connecting head TZ-70 - 2pcs;
10. Fire hydrant set DU=25 - 1pc;
11. Door opening sensor SOMK 1-8 (magnetic contact security alarm) -1pc;
12. Fire hydrant control unit (BUPK) - 1pc;
13. Fire extinguisher VP -5 - 2pcs (mass=0.065)</t>
  </si>
  <si>
    <t>Роздiл 11. Електропостачання відповідно до Додатку.F/ Section 11. Power supply according to Annex.F</t>
  </si>
  <si>
    <t>Монтаж, підключення та налагоджування блоку керування шафного виконання або розподільний пункт [шафа], що установлюється на стіні чи підлозі</t>
  </si>
  <si>
    <t xml:space="preserve">Щит керування насосами з частотним перетворювачем "Стандарт АКН-2-110" або аналог </t>
  </si>
  <si>
    <t>Installation, connection and adjustment of a cabinet control unit or distribution point [cabinet] installed on a wall or floor</t>
  </si>
  <si>
    <t>Pump control panel with frequency converters "Стандарт АКН-2-110" or analogue</t>
  </si>
  <si>
    <t>Монтаж  та налаштування датчика тиску води, що установлюються на технологічних трубопроводах і устаткуванні, з'єднання різальні</t>
  </si>
  <si>
    <t>Датчик тиску води Danfoss 4-20 mА (або аналог)</t>
  </si>
  <si>
    <t>Installation and adjustment of water pressure sensors installed on process pipelines and equipment, cutting connections</t>
  </si>
  <si>
    <t>Danfoss 4-20 mA water pressure sensor (or equivalent)</t>
  </si>
  <si>
    <t>Кабель прокладений у трубах і коробах, маса 1 м до 9 кг</t>
  </si>
  <si>
    <t>Кабель ВВГнгд 4х95 мм²</t>
  </si>
  <si>
    <t>Cable up to 35 kV laid in pipes, blocks and boxes, weight 1 m up to 9 kg</t>
  </si>
  <si>
    <t>ВВГнгд cable 4x95 mm²</t>
  </si>
  <si>
    <t>Кабель прокладений у трубах і коробах, маса 1 м до 1 кг</t>
  </si>
  <si>
    <t xml:space="preserve">Кабель з мідною жилою, з ПВХ ізоляцією не поширює горіння ВВГ нгд, перерізом 3х1,5 мм² </t>
  </si>
  <si>
    <t>Cable laid in pipes and boxes, weight 1 m to 1 kg</t>
  </si>
  <si>
    <t>Cable with copper core, PVC insulation, does not spread combustion, ВВГнгд cross-section 3x1.5 mm²</t>
  </si>
  <si>
    <t>Провід, прокладений по сталевих конструкціях і панелях</t>
  </si>
  <si>
    <t>ПВ1 1х10мм²</t>
  </si>
  <si>
    <t>Wire laid over steel structures and panels</t>
  </si>
  <si>
    <t>Кабель  систем передавання даних, що прокладається по установлених конструкціях і лотках у приміщеннях з нормальним середовищем</t>
  </si>
  <si>
    <t>Кабель систем передавання даних UNITRONIC BUS LD FD P, перерізом 3х2х0,25</t>
  </si>
  <si>
    <t>Data transmission cable system laid in established structures and trays in rooms with a normal environment</t>
  </si>
  <si>
    <t>Cable for data transmission systems UNITRONIC BUS LD FD P, cross-section 3x2x0.25</t>
  </si>
  <si>
    <t>Монтаж рукава металевого, зовнішній діаметр до 78мм</t>
  </si>
  <si>
    <t>Рукав металевий d78мм</t>
  </si>
  <si>
    <t>Installation of metal sleeve, outer diameter up to 78mm</t>
  </si>
  <si>
    <t>Metal sleeve d78mm</t>
  </si>
  <si>
    <t>Установлення труби сталевої по стінах з кріпленням
накладними скобами, діаметр до 80мм</t>
  </si>
  <si>
    <t>Труби сталеві електрозварні прямошовні, зовнішній діаметр 80 мм, товщина стінки 4мм</t>
  </si>
  <si>
    <t>Installation of steel pipes on walls with fastening with mounting brackets, diameter up to 80mm</t>
  </si>
  <si>
    <t>Straight-seam electric-welded steel pipes, outer diameter 80 mm, wall thickness 4 mm</t>
  </si>
  <si>
    <t>Монтаж коробів металевих по стінах</t>
  </si>
  <si>
    <t>Лоток перфорований 60х100 з кришкою; консоль монтажна L=150 мм (2шт на 1м)</t>
  </si>
  <si>
    <t>Installation of metal boxes on walls</t>
  </si>
  <si>
    <t>Perforated tray 60x100 with lid; mounting bracket L=150 mm (2 pcs per 1 m)</t>
  </si>
  <si>
    <t>Металорукав по стінах і колонах з кріпленням накладними скобами, діаметр 16мм</t>
  </si>
  <si>
    <t>Металорукав для прокладання кабелю (ПВХ), діаметр 16 мм</t>
  </si>
  <si>
    <t>Flexible metal conduit on walls and columns with fastening with overhead brackets, diameter 16 mm.</t>
  </si>
  <si>
    <t>Flexible metal conduit for cable routing (PVC), diameter 16 mm</t>
  </si>
  <si>
    <t>Закладення кінцеве в гумовій рукавиці для кабеля напругою до 1 кВ, переріз однієї жили до 120 мм2</t>
  </si>
  <si>
    <t>Муфта кінцева 4ПКВТп 4х95/120 мм2 (під кабель)</t>
  </si>
  <si>
    <t>End sealing in a rubber glove for cables with voltage up to 1 kV, cross-section of one core up to 120 mm2</t>
  </si>
  <si>
    <t>End coupling 4ПКВТп 4x95/120 mm2 (for cable)</t>
  </si>
  <si>
    <t>DRC to complete  / Заповнює ДРБ</t>
  </si>
  <si>
    <t xml:space="preserve">Delivery time required (days after PO signature)
/
Необхідний час доставки (після підписання договору) 
</t>
  </si>
  <si>
    <t xml:space="preserve">16 weeks 
/
16 тижнів 
</t>
  </si>
  <si>
    <t>Delivery time offered (days after PO signature)
/
Пропонований термін постачання (з дати підписання договору)</t>
  </si>
  <si>
    <t xml:space="preserve">The minimum warranty period for the performance of works
/
Мінімальний гарантійний термін на виконання робіт
</t>
  </si>
  <si>
    <t>10 years
/
10 років</t>
  </si>
  <si>
    <t xml:space="preserve">The proposed minimum warranty period for the performance of works
/
Запропонований мінімальний гарантійний термін виконання робіт
</t>
  </si>
  <si>
    <t>Необхідні умови постачання
/
Delivery Terms required</t>
  </si>
  <si>
    <t>DDP/DAP INCOTERMS 2020</t>
  </si>
  <si>
    <t xml:space="preserve">Delivery Terms offered (must include incoterms 2020)
/
Запропоновані умови поставки (повинні включати інкотермс 2020)
</t>
  </si>
  <si>
    <t xml:space="preserve">
Delivery Destination required
/
Необхідне місце постачання
</t>
  </si>
  <si>
    <t xml:space="preserve"> Kazankivskyi group water supply, Sofiivka village, Bashtanskyi district, Mykolaiv region
/
Казанківський груповий водопровід ,селище Софіївка, Баштанський район, Миколаївська область </t>
  </si>
  <si>
    <t xml:space="preserve">Delivery Destination offered
/
Запропоновано пункт призначення доставки
</t>
  </si>
  <si>
    <t xml:space="preserve">Minimum bid validity period required
/
Мінімальний термін дії пропозиції
</t>
  </si>
  <si>
    <t>60 calendar days
/
60 календарних днів</t>
  </si>
  <si>
    <t xml:space="preserve">Bid validity period offfered
/
Пропонований мінімальний термін дії пропозиції
</t>
  </si>
  <si>
    <t>Currency of Tender
/
Валюта тендера</t>
  </si>
  <si>
    <t>EUR / UAH</t>
  </si>
  <si>
    <t>Валюта пропозиції
/
Currency of bid</t>
  </si>
  <si>
    <t>Company name 
/
Назва компанії</t>
  </si>
  <si>
    <t xml:space="preserve">Contact Person
/
Контактна особа
</t>
  </si>
  <si>
    <t>Адреса і номер телефону
/
Address and Phone number</t>
  </si>
  <si>
    <t xml:space="preserve">Email Address
/
Адреса електроної пошти
</t>
  </si>
  <si>
    <t>Signed by a duly authorized company representative
/
Підпис уповноваженої особи</t>
  </si>
  <si>
    <t xml:space="preserve">Title
/
Посада
</t>
  </si>
  <si>
    <t>ПІБ
/
Print name</t>
  </si>
  <si>
    <t xml:space="preserve">Stamp company
/
Печатка компанії
</t>
  </si>
  <si>
    <t>Data
/
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</si>
</sst>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00_-;\-* #,##0.000_-;_-* &quot;-&quot;??_-;_-@_-"/>
    <numFmt numFmtId="166" formatCode="_-* #,##0.0000_-;\-* #,##0.0000_-;_-* &quot;-&quot;??_-;_-@_-"/>
    <numFmt numFmtId="167" formatCode="_-* #,##0.00000_-;\-* #,##0.00000_-;_-* &quot;-&quot;??_-;_-@_-"/>
    <numFmt numFmtId="168" formatCode="0.000"/>
    <numFmt numFmtId="169" formatCode="0.0000"/>
    <numFmt numFmtId="170" formatCode="0.00000"/>
  </numFmts>
  <fonts count="24">
    <font>
      <sz val="11"/>
      <color theme="1"/>
      <name val="Calibri"/>
      <family val="2"/>
      <scheme val="minor"/>
    </font>
    <font>
      <sz val="14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b/>
      <sz val="12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rgb="FFFF0000"/>
      <name val="Calibri"/>
      <family val="2"/>
      <charset val="204"/>
    </font>
    <font>
      <sz val="14"/>
      <name val="Aptos Narrow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  <charset val="204"/>
    </font>
    <font>
      <b/>
      <sz val="18"/>
      <color theme="1"/>
      <name val="Calibri bold"/>
      <charset val="204"/>
    </font>
    <font>
      <b/>
      <sz val="18"/>
      <name val="Calibri bold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justify" vertical="top" wrapText="1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1" fillId="3" borderId="3" xfId="0" quotePrefix="1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164" fontId="7" fillId="4" borderId="2" xfId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165" fontId="7" fillId="4" borderId="2" xfId="1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1" fillId="0" borderId="3" xfId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7" fillId="4" borderId="3" xfId="0" quotePrefix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right" vertical="center" wrapText="1"/>
    </xf>
    <xf numFmtId="166" fontId="8" fillId="4" borderId="2" xfId="1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167" fontId="7" fillId="4" borderId="2" xfId="1" applyNumberFormat="1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 wrapText="1"/>
    </xf>
    <xf numFmtId="166" fontId="7" fillId="4" borderId="2" xfId="1" applyNumberFormat="1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510042</xdr:colOff>
      <xdr:row>0</xdr:row>
      <xdr:rowOff>147933</xdr:rowOff>
    </xdr:from>
    <xdr:ext cx="3729708" cy="1699917"/>
    <xdr:pic>
      <xdr:nvPicPr>
        <xdr:cNvPr id="4" name="Picture 3">
          <a:extLst>
            <a:ext uri="{FF2B5EF4-FFF2-40B4-BE49-F238E27FC236}">
              <a16:creationId xmlns:a16="http://schemas.microsoft.com/office/drawing/2014/main" id="{49D09583-0391-4390-9A19-B22CED55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042" y="147933"/>
          <a:ext cx="3729708" cy="16999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7"/>
  <sheetViews>
    <sheetView tabSelected="1" showWhiteSpace="0" zoomScale="50" zoomScaleNormal="50" zoomScaleSheetLayoutView="35" zoomScalePageLayoutView="51" workbookViewId="0">
      <selection activeCell="C211" sqref="C211"/>
    </sheetView>
  </sheetViews>
  <sheetFormatPr defaultColWidth="8.85546875" defaultRowHeight="12.75" customHeight="1"/>
  <cols>
    <col min="1" max="1" width="8.85546875" style="3"/>
    <col min="2" max="2" width="64.7109375" style="1" customWidth="1"/>
    <col min="3" max="3" width="84.85546875" style="2" customWidth="1"/>
    <col min="4" max="4" width="17.140625" style="2" customWidth="1"/>
    <col min="5" max="5" width="17.85546875" style="1" customWidth="1"/>
    <col min="6" max="6" width="101.85546875" style="1" customWidth="1"/>
    <col min="7" max="7" width="22.42578125" style="1" customWidth="1"/>
    <col min="8" max="8" width="32.5703125" style="1" customWidth="1"/>
    <col min="9" max="10" width="39" style="1" customWidth="1"/>
    <col min="11" max="16384" width="8.85546875" style="1"/>
  </cols>
  <sheetData>
    <row r="1" spans="1:10" customFormat="1" ht="122.45" customHeight="1">
      <c r="A1" s="99"/>
      <c r="B1" s="100"/>
      <c r="C1" s="38" t="s">
        <v>0</v>
      </c>
      <c r="D1" s="38"/>
      <c r="E1" s="38"/>
      <c r="F1" s="38"/>
      <c r="G1" s="38"/>
      <c r="H1" s="38"/>
      <c r="I1" s="38"/>
      <c r="J1" s="94" t="s">
        <v>1</v>
      </c>
    </row>
    <row r="2" spans="1:10" customFormat="1" ht="91.15" customHeight="1">
      <c r="A2" s="99"/>
      <c r="B2" s="100"/>
      <c r="C2" s="39" t="s">
        <v>2</v>
      </c>
      <c r="D2" s="40"/>
      <c r="E2" s="40"/>
      <c r="F2" s="40"/>
      <c r="G2" s="40"/>
      <c r="H2" s="40"/>
      <c r="I2" s="41"/>
      <c r="J2" s="94"/>
    </row>
    <row r="3" spans="1:10" ht="18.75" customHeight="1">
      <c r="A3" s="102" t="s">
        <v>3</v>
      </c>
      <c r="B3" s="102"/>
      <c r="C3" s="103"/>
      <c r="D3" s="103"/>
      <c r="E3" s="103"/>
      <c r="F3" s="95" t="s">
        <v>4</v>
      </c>
      <c r="G3" s="95"/>
      <c r="H3" s="24"/>
      <c r="I3" s="24"/>
      <c r="J3" s="24"/>
    </row>
    <row r="4" spans="1:10" ht="92.25" customHeight="1">
      <c r="A4" s="4" t="s">
        <v>5</v>
      </c>
      <c r="B4" s="4" t="s">
        <v>6</v>
      </c>
      <c r="C4" s="5" t="s">
        <v>7</v>
      </c>
      <c r="D4" s="4" t="s">
        <v>8</v>
      </c>
      <c r="E4" s="5" t="s">
        <v>9</v>
      </c>
      <c r="F4" s="25" t="s">
        <v>10</v>
      </c>
      <c r="G4" s="25" t="s">
        <v>11</v>
      </c>
      <c r="H4" s="6" t="s">
        <v>12</v>
      </c>
      <c r="I4" s="6" t="s">
        <v>13</v>
      </c>
      <c r="J4" s="6" t="s">
        <v>14</v>
      </c>
    </row>
    <row r="5" spans="1:10" ht="21.6" customHeight="1">
      <c r="A5" s="96" t="s">
        <v>15</v>
      </c>
      <c r="B5" s="97"/>
      <c r="C5" s="97"/>
      <c r="D5" s="97"/>
      <c r="E5" s="97"/>
      <c r="F5" s="97"/>
      <c r="G5" s="97"/>
      <c r="H5" s="97"/>
      <c r="I5" s="97"/>
      <c r="J5" s="98"/>
    </row>
    <row r="6" spans="1:10" ht="18">
      <c r="A6" s="104" t="s">
        <v>16</v>
      </c>
      <c r="B6" s="16" t="s">
        <v>17</v>
      </c>
      <c r="C6" s="17"/>
      <c r="D6" s="93" t="s">
        <v>18</v>
      </c>
      <c r="E6" s="92">
        <v>163</v>
      </c>
      <c r="F6" s="91"/>
      <c r="G6" s="66"/>
      <c r="H6" s="101"/>
      <c r="I6" s="37">
        <f>ROUND(H6*1.2,2)</f>
        <v>0</v>
      </c>
      <c r="J6" s="37">
        <f>ROUND(G6*I6,2)</f>
        <v>0</v>
      </c>
    </row>
    <row r="7" spans="1:10" ht="18">
      <c r="A7" s="104"/>
      <c r="B7" s="7" t="s">
        <v>19</v>
      </c>
      <c r="C7" s="8"/>
      <c r="D7" s="93"/>
      <c r="E7" s="92"/>
      <c r="F7" s="91"/>
      <c r="G7" s="66"/>
      <c r="H7" s="101"/>
      <c r="I7" s="37"/>
      <c r="J7" s="37"/>
    </row>
    <row r="8" spans="1:10" ht="54">
      <c r="A8" s="104" t="s">
        <v>20</v>
      </c>
      <c r="B8" s="18" t="s">
        <v>21</v>
      </c>
      <c r="C8" s="20"/>
      <c r="D8" s="93" t="s">
        <v>18</v>
      </c>
      <c r="E8" s="92">
        <v>4</v>
      </c>
      <c r="F8" s="91"/>
      <c r="G8" s="66"/>
      <c r="H8" s="101"/>
      <c r="I8" s="37">
        <f>ROUND(H8*1.2,2)</f>
        <v>0</v>
      </c>
      <c r="J8" s="37">
        <f t="shared" ref="J8" si="0">ROUND(G8*I8,2)</f>
        <v>0</v>
      </c>
    </row>
    <row r="9" spans="1:10" ht="54">
      <c r="A9" s="104"/>
      <c r="B9" s="7" t="s">
        <v>22</v>
      </c>
      <c r="C9" s="8"/>
      <c r="D9" s="93"/>
      <c r="E9" s="92"/>
      <c r="F9" s="91"/>
      <c r="G9" s="66"/>
      <c r="H9" s="101"/>
      <c r="I9" s="37"/>
      <c r="J9" s="37"/>
    </row>
    <row r="10" spans="1:10" ht="36">
      <c r="A10" s="104" t="s">
        <v>23</v>
      </c>
      <c r="B10" s="19" t="s">
        <v>24</v>
      </c>
      <c r="C10" s="20"/>
      <c r="D10" s="93" t="s">
        <v>18</v>
      </c>
      <c r="E10" s="92">
        <v>16</v>
      </c>
      <c r="F10" s="91"/>
      <c r="G10" s="66"/>
      <c r="H10" s="101"/>
      <c r="I10" s="37">
        <f>ROUND(H10*1.2,2)</f>
        <v>0</v>
      </c>
      <c r="J10" s="37">
        <f t="shared" ref="J10" si="1">ROUND(G10*I10,2)</f>
        <v>0</v>
      </c>
    </row>
    <row r="11" spans="1:10" ht="36">
      <c r="A11" s="104"/>
      <c r="B11" s="7" t="s">
        <v>25</v>
      </c>
      <c r="C11" s="8"/>
      <c r="D11" s="93"/>
      <c r="E11" s="92"/>
      <c r="F11" s="91"/>
      <c r="G11" s="66"/>
      <c r="H11" s="101"/>
      <c r="I11" s="37"/>
      <c r="J11" s="37"/>
    </row>
    <row r="12" spans="1:10" ht="18">
      <c r="A12" s="104" t="s">
        <v>26</v>
      </c>
      <c r="B12" s="19" t="s">
        <v>27</v>
      </c>
      <c r="C12" s="20"/>
      <c r="D12" s="93" t="s">
        <v>18</v>
      </c>
      <c r="E12" s="92">
        <v>9</v>
      </c>
      <c r="F12" s="91"/>
      <c r="G12" s="66"/>
      <c r="H12" s="101"/>
      <c r="I12" s="37">
        <f>ROUND(H12*1.2,2)</f>
        <v>0</v>
      </c>
      <c r="J12" s="37">
        <f t="shared" ref="J12" si="2">ROUND(G12*I12,2)</f>
        <v>0</v>
      </c>
    </row>
    <row r="13" spans="1:10" ht="18" customHeight="1">
      <c r="A13" s="104"/>
      <c r="B13" s="7" t="s">
        <v>28</v>
      </c>
      <c r="C13" s="8"/>
      <c r="D13" s="93"/>
      <c r="E13" s="92"/>
      <c r="F13" s="91"/>
      <c r="G13" s="66"/>
      <c r="H13" s="101"/>
      <c r="I13" s="37"/>
      <c r="J13" s="37"/>
    </row>
    <row r="14" spans="1:10" ht="18">
      <c r="A14" s="104" t="s">
        <v>29</v>
      </c>
      <c r="B14" s="19" t="s">
        <v>30</v>
      </c>
      <c r="C14" s="20" t="s">
        <v>31</v>
      </c>
      <c r="D14" s="93" t="s">
        <v>18</v>
      </c>
      <c r="E14" s="92">
        <v>5.5</v>
      </c>
      <c r="F14" s="91"/>
      <c r="G14" s="66"/>
      <c r="H14" s="101"/>
      <c r="I14" s="37">
        <f t="shared" ref="I14" si="3">ROUND(H14*1.2,2)</f>
        <v>0</v>
      </c>
      <c r="J14" s="37">
        <f t="shared" ref="J14" si="4">ROUND(G14*I14,2)</f>
        <v>0</v>
      </c>
    </row>
    <row r="15" spans="1:10" ht="18" customHeight="1">
      <c r="A15" s="104"/>
      <c r="B15" s="9" t="s">
        <v>32</v>
      </c>
      <c r="C15" s="8" t="s">
        <v>33</v>
      </c>
      <c r="D15" s="93"/>
      <c r="E15" s="92"/>
      <c r="F15" s="91"/>
      <c r="G15" s="66"/>
      <c r="H15" s="101"/>
      <c r="I15" s="37"/>
      <c r="J15" s="37"/>
    </row>
    <row r="16" spans="1:10" ht="18">
      <c r="A16" s="104" t="s">
        <v>34</v>
      </c>
      <c r="B16" s="19" t="s">
        <v>35</v>
      </c>
      <c r="C16" s="20" t="s">
        <v>36</v>
      </c>
      <c r="D16" s="93" t="s">
        <v>18</v>
      </c>
      <c r="E16" s="92">
        <v>11</v>
      </c>
      <c r="F16" s="91"/>
      <c r="G16" s="66"/>
      <c r="H16" s="101"/>
      <c r="I16" s="37">
        <f t="shared" ref="I16" si="5">ROUND(H16*1.2,2)</f>
        <v>0</v>
      </c>
      <c r="J16" s="37">
        <f t="shared" ref="J16" si="6">ROUND(G16*I16,2)</f>
        <v>0</v>
      </c>
    </row>
    <row r="17" spans="1:10" ht="18">
      <c r="A17" s="104"/>
      <c r="B17" s="9" t="s">
        <v>37</v>
      </c>
      <c r="C17" s="8" t="s">
        <v>38</v>
      </c>
      <c r="D17" s="93"/>
      <c r="E17" s="92"/>
      <c r="F17" s="91"/>
      <c r="G17" s="66"/>
      <c r="H17" s="101"/>
      <c r="I17" s="37"/>
      <c r="J17" s="37"/>
    </row>
    <row r="18" spans="1:10" ht="36" customHeight="1">
      <c r="A18" s="96" t="s">
        <v>39</v>
      </c>
      <c r="B18" s="97"/>
      <c r="C18" s="97"/>
      <c r="D18" s="97"/>
      <c r="E18" s="97"/>
      <c r="F18" s="97"/>
      <c r="G18" s="97"/>
      <c r="H18" s="97"/>
      <c r="I18" s="97"/>
      <c r="J18" s="98"/>
    </row>
    <row r="19" spans="1:10" ht="36">
      <c r="A19" s="104" t="s">
        <v>40</v>
      </c>
      <c r="B19" s="19" t="s">
        <v>41</v>
      </c>
      <c r="C19" s="20"/>
      <c r="D19" s="93" t="s">
        <v>18</v>
      </c>
      <c r="E19" s="92">
        <v>1828</v>
      </c>
      <c r="F19" s="91"/>
      <c r="G19" s="66"/>
      <c r="H19" s="53"/>
      <c r="I19" s="37">
        <f>ROUND(H19*1.2,2)</f>
        <v>0</v>
      </c>
      <c r="J19" s="37">
        <f>ROUND(G19*I19,2)</f>
        <v>0</v>
      </c>
    </row>
    <row r="20" spans="1:10" ht="36" customHeight="1">
      <c r="A20" s="104"/>
      <c r="B20" s="7" t="s">
        <v>42</v>
      </c>
      <c r="C20" s="8"/>
      <c r="D20" s="93"/>
      <c r="E20" s="92"/>
      <c r="F20" s="91"/>
      <c r="G20" s="66"/>
      <c r="H20" s="53"/>
      <c r="I20" s="37"/>
      <c r="J20" s="37"/>
    </row>
    <row r="21" spans="1:10" ht="54">
      <c r="A21" s="104" t="s">
        <v>43</v>
      </c>
      <c r="B21" s="19" t="s">
        <v>21</v>
      </c>
      <c r="C21" s="20"/>
      <c r="D21" s="93" t="s">
        <v>18</v>
      </c>
      <c r="E21" s="92">
        <v>53</v>
      </c>
      <c r="F21" s="91"/>
      <c r="G21" s="66"/>
      <c r="H21" s="53"/>
      <c r="I21" s="37">
        <f t="shared" ref="I21" si="7">ROUND(H21*1.2,2)</f>
        <v>0</v>
      </c>
      <c r="J21" s="37">
        <f t="shared" ref="J21" si="8">ROUND(G21*I21,2)</f>
        <v>0</v>
      </c>
    </row>
    <row r="22" spans="1:10" ht="54">
      <c r="A22" s="104"/>
      <c r="B22" s="7" t="s">
        <v>44</v>
      </c>
      <c r="C22" s="8"/>
      <c r="D22" s="93"/>
      <c r="E22" s="92"/>
      <c r="F22" s="91"/>
      <c r="G22" s="66"/>
      <c r="H22" s="53"/>
      <c r="I22" s="37"/>
      <c r="J22" s="37"/>
    </row>
    <row r="23" spans="1:10" ht="36">
      <c r="A23" s="104" t="s">
        <v>45</v>
      </c>
      <c r="B23" s="19" t="s">
        <v>46</v>
      </c>
      <c r="C23" s="20"/>
      <c r="D23" s="93" t="s">
        <v>18</v>
      </c>
      <c r="E23" s="92">
        <v>9</v>
      </c>
      <c r="F23" s="91"/>
      <c r="G23" s="66"/>
      <c r="H23" s="53"/>
      <c r="I23" s="37">
        <f t="shared" ref="I23" si="9">ROUND(H23*1.2,2)</f>
        <v>0</v>
      </c>
      <c r="J23" s="37">
        <f t="shared" ref="J23" si="10">ROUND(G23*I23,2)</f>
        <v>0</v>
      </c>
    </row>
    <row r="24" spans="1:10" ht="36">
      <c r="A24" s="104"/>
      <c r="B24" s="7" t="s">
        <v>47</v>
      </c>
      <c r="C24" s="8"/>
      <c r="D24" s="93"/>
      <c r="E24" s="92"/>
      <c r="F24" s="91"/>
      <c r="G24" s="66"/>
      <c r="H24" s="53"/>
      <c r="I24" s="37"/>
      <c r="J24" s="37"/>
    </row>
    <row r="25" spans="1:10" ht="36">
      <c r="A25" s="104" t="s">
        <v>48</v>
      </c>
      <c r="B25" s="19" t="s">
        <v>49</v>
      </c>
      <c r="C25" s="20"/>
      <c r="D25" s="93" t="s">
        <v>18</v>
      </c>
      <c r="E25" s="92">
        <v>549</v>
      </c>
      <c r="F25" s="91"/>
      <c r="G25" s="66"/>
      <c r="H25" s="53"/>
      <c r="I25" s="37">
        <f t="shared" ref="I25" si="11">ROUND(H25*1.2,2)</f>
        <v>0</v>
      </c>
      <c r="J25" s="37">
        <f t="shared" ref="J25" si="12">ROUND(G25*I25,2)</f>
        <v>0</v>
      </c>
    </row>
    <row r="26" spans="1:10" ht="36" customHeight="1">
      <c r="A26" s="104"/>
      <c r="B26" s="7" t="s">
        <v>50</v>
      </c>
      <c r="C26" s="8"/>
      <c r="D26" s="93"/>
      <c r="E26" s="92"/>
      <c r="F26" s="91"/>
      <c r="G26" s="66"/>
      <c r="H26" s="53"/>
      <c r="I26" s="37"/>
      <c r="J26" s="37"/>
    </row>
    <row r="27" spans="1:10" ht="36">
      <c r="A27" s="104" t="s">
        <v>51</v>
      </c>
      <c r="B27" s="19" t="s">
        <v>52</v>
      </c>
      <c r="C27" s="20"/>
      <c r="D27" s="93" t="s">
        <v>18</v>
      </c>
      <c r="E27" s="92">
        <v>1286</v>
      </c>
      <c r="F27" s="91"/>
      <c r="G27" s="66"/>
      <c r="H27" s="53"/>
      <c r="I27" s="37">
        <f t="shared" ref="I27" si="13">ROUND(H27*1.2,2)</f>
        <v>0</v>
      </c>
      <c r="J27" s="37">
        <f t="shared" ref="J27" si="14">ROUND(G27*I27,2)</f>
        <v>0</v>
      </c>
    </row>
    <row r="28" spans="1:10" ht="36">
      <c r="A28" s="104"/>
      <c r="B28" s="7" t="s">
        <v>53</v>
      </c>
      <c r="C28" s="8"/>
      <c r="D28" s="93"/>
      <c r="E28" s="92"/>
      <c r="F28" s="91"/>
      <c r="G28" s="66"/>
      <c r="H28" s="53"/>
      <c r="I28" s="37"/>
      <c r="J28" s="37"/>
    </row>
    <row r="29" spans="1:10" ht="36">
      <c r="A29" s="104" t="s">
        <v>54</v>
      </c>
      <c r="B29" s="20" t="s">
        <v>55</v>
      </c>
      <c r="C29" s="20"/>
      <c r="D29" s="93" t="s">
        <v>18</v>
      </c>
      <c r="E29" s="92">
        <v>79.5</v>
      </c>
      <c r="F29" s="91"/>
      <c r="G29" s="66"/>
      <c r="H29" s="53"/>
      <c r="I29" s="37">
        <f t="shared" ref="I29" si="15">ROUND(H29*1.2,2)</f>
        <v>0</v>
      </c>
      <c r="J29" s="37">
        <f t="shared" ref="J29" si="16">ROUND(G29*I29,2)</f>
        <v>0</v>
      </c>
    </row>
    <row r="30" spans="1:10" ht="36" customHeight="1">
      <c r="A30" s="104"/>
      <c r="B30" s="10" t="s">
        <v>56</v>
      </c>
      <c r="C30" s="8"/>
      <c r="D30" s="93"/>
      <c r="E30" s="92"/>
      <c r="F30" s="91"/>
      <c r="G30" s="66"/>
      <c r="H30" s="53"/>
      <c r="I30" s="37"/>
      <c r="J30" s="37"/>
    </row>
    <row r="31" spans="1:10" ht="18">
      <c r="A31" s="104" t="s">
        <v>57</v>
      </c>
      <c r="B31" s="21" t="s">
        <v>58</v>
      </c>
      <c r="C31" s="21" t="s">
        <v>59</v>
      </c>
      <c r="D31" s="93" t="s">
        <v>18</v>
      </c>
      <c r="E31" s="92">
        <v>309</v>
      </c>
      <c r="F31" s="91"/>
      <c r="G31" s="66"/>
      <c r="H31" s="53"/>
      <c r="I31" s="37">
        <f t="shared" ref="I31" si="17">ROUND(H31*1.2,2)</f>
        <v>0</v>
      </c>
      <c r="J31" s="37">
        <f t="shared" ref="J31" si="18">ROUND(G31*I31,2)</f>
        <v>0</v>
      </c>
    </row>
    <row r="32" spans="1:10" ht="18">
      <c r="A32" s="104"/>
      <c r="B32" s="14" t="s">
        <v>60</v>
      </c>
      <c r="C32" s="8" t="s">
        <v>61</v>
      </c>
      <c r="D32" s="93"/>
      <c r="E32" s="92"/>
      <c r="F32" s="91"/>
      <c r="G32" s="66"/>
      <c r="H32" s="53"/>
      <c r="I32" s="37"/>
      <c r="J32" s="37"/>
    </row>
    <row r="33" spans="1:10" ht="18.600000000000001" customHeight="1">
      <c r="A33" s="54" t="s">
        <v>62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72">
      <c r="A34" s="104">
        <v>14</v>
      </c>
      <c r="B34" s="20" t="s">
        <v>63</v>
      </c>
      <c r="C34" s="20" t="s">
        <v>64</v>
      </c>
      <c r="D34" s="93" t="s">
        <v>65</v>
      </c>
      <c r="E34" s="61">
        <v>900</v>
      </c>
      <c r="F34" s="91"/>
      <c r="G34" s="66"/>
      <c r="H34" s="53"/>
      <c r="I34" s="37">
        <f>ROUND(H34*1.2,2)</f>
        <v>0</v>
      </c>
      <c r="J34" s="37">
        <f>ROUND(G34*I34,2)</f>
        <v>0</v>
      </c>
    </row>
    <row r="35" spans="1:10" ht="54">
      <c r="A35" s="104"/>
      <c r="B35" s="10" t="s">
        <v>66</v>
      </c>
      <c r="C35" s="10" t="s">
        <v>67</v>
      </c>
      <c r="D35" s="93"/>
      <c r="E35" s="62"/>
      <c r="F35" s="91"/>
      <c r="G35" s="66"/>
      <c r="H35" s="53"/>
      <c r="I35" s="37"/>
      <c r="J35" s="37"/>
    </row>
    <row r="36" spans="1:10" ht="36">
      <c r="A36" s="104">
        <v>15</v>
      </c>
      <c r="B36" s="20" t="s">
        <v>68</v>
      </c>
      <c r="C36" s="22" t="s">
        <v>69</v>
      </c>
      <c r="D36" s="72" t="s">
        <v>70</v>
      </c>
      <c r="E36" s="109">
        <v>14</v>
      </c>
      <c r="F36" s="91"/>
      <c r="G36" s="66"/>
      <c r="H36" s="53"/>
      <c r="I36" s="37">
        <f t="shared" ref="I36" si="19">ROUND(H36*1.2,2)</f>
        <v>0</v>
      </c>
      <c r="J36" s="37">
        <f t="shared" ref="J36" si="20">ROUND(G36*I36,2)</f>
        <v>0</v>
      </c>
    </row>
    <row r="37" spans="1:10" ht="36">
      <c r="A37" s="104"/>
      <c r="B37" s="10" t="s">
        <v>71</v>
      </c>
      <c r="C37" s="15" t="s">
        <v>72</v>
      </c>
      <c r="D37" s="72"/>
      <c r="E37" s="110"/>
      <c r="F37" s="91"/>
      <c r="G37" s="66"/>
      <c r="H37" s="53"/>
      <c r="I37" s="37"/>
      <c r="J37" s="37"/>
    </row>
    <row r="38" spans="1:10" ht="72">
      <c r="A38" s="113">
        <v>16</v>
      </c>
      <c r="B38" s="20" t="s">
        <v>73</v>
      </c>
      <c r="C38" s="20" t="s">
        <v>74</v>
      </c>
      <c r="D38" s="72" t="s">
        <v>65</v>
      </c>
      <c r="E38" s="61">
        <v>50</v>
      </c>
      <c r="F38" s="86"/>
      <c r="G38" s="66"/>
      <c r="H38" s="47"/>
      <c r="I38" s="37">
        <f t="shared" ref="I38" si="21">ROUND(H38*1.2,2)</f>
        <v>0</v>
      </c>
      <c r="J38" s="37">
        <f t="shared" ref="J38" si="22">ROUND(G38*I38,2)</f>
        <v>0</v>
      </c>
    </row>
    <row r="39" spans="1:10" ht="54">
      <c r="A39" s="58"/>
      <c r="B39" s="10" t="s">
        <v>75</v>
      </c>
      <c r="C39" s="10" t="s">
        <v>76</v>
      </c>
      <c r="D39" s="72"/>
      <c r="E39" s="62"/>
      <c r="F39" s="87"/>
      <c r="G39" s="66"/>
      <c r="H39" s="47"/>
      <c r="I39" s="37"/>
      <c r="J39" s="37"/>
    </row>
    <row r="40" spans="1:10" ht="54">
      <c r="A40" s="104">
        <v>17</v>
      </c>
      <c r="B40" s="20" t="s">
        <v>77</v>
      </c>
      <c r="C40" s="22" t="s">
        <v>78</v>
      </c>
      <c r="D40" s="93" t="s">
        <v>65</v>
      </c>
      <c r="E40" s="61">
        <v>10</v>
      </c>
      <c r="F40" s="91"/>
      <c r="G40" s="66"/>
      <c r="H40" s="53"/>
      <c r="I40" s="37">
        <f t="shared" ref="I40" si="23">ROUND(H40*1.2,2)</f>
        <v>0</v>
      </c>
      <c r="J40" s="37">
        <f t="shared" ref="J40" si="24">ROUND(G40*I40,2)</f>
        <v>0</v>
      </c>
    </row>
    <row r="41" spans="1:10" ht="54">
      <c r="A41" s="104"/>
      <c r="B41" s="10" t="s">
        <v>79</v>
      </c>
      <c r="C41" s="10" t="s">
        <v>80</v>
      </c>
      <c r="D41" s="93"/>
      <c r="E41" s="62"/>
      <c r="F41" s="91"/>
      <c r="G41" s="66"/>
      <c r="H41" s="53"/>
      <c r="I41" s="37"/>
      <c r="J41" s="37"/>
    </row>
    <row r="42" spans="1:10" ht="72">
      <c r="A42" s="104">
        <v>18</v>
      </c>
      <c r="B42" s="20" t="s">
        <v>81</v>
      </c>
      <c r="C42" s="22" t="s">
        <v>82</v>
      </c>
      <c r="D42" s="93" t="s">
        <v>65</v>
      </c>
      <c r="E42" s="61">
        <v>200</v>
      </c>
      <c r="F42" s="91"/>
      <c r="G42" s="66"/>
      <c r="H42" s="53"/>
      <c r="I42" s="37">
        <f t="shared" ref="I42" si="25">ROUND(H42*1.2,2)</f>
        <v>0</v>
      </c>
      <c r="J42" s="37">
        <f t="shared" ref="J42" si="26">ROUND(G42*I42,2)</f>
        <v>0</v>
      </c>
    </row>
    <row r="43" spans="1:10" ht="54">
      <c r="A43" s="104"/>
      <c r="B43" s="10" t="s">
        <v>83</v>
      </c>
      <c r="C43" s="10" t="s">
        <v>84</v>
      </c>
      <c r="D43" s="93"/>
      <c r="E43" s="62"/>
      <c r="F43" s="91"/>
      <c r="G43" s="66"/>
      <c r="H43" s="53"/>
      <c r="I43" s="37"/>
      <c r="J43" s="37"/>
    </row>
    <row r="44" spans="1:10" ht="54">
      <c r="A44" s="104">
        <v>19</v>
      </c>
      <c r="B44" s="20" t="s">
        <v>85</v>
      </c>
      <c r="C44" s="20" t="s">
        <v>86</v>
      </c>
      <c r="D44" s="72" t="s">
        <v>65</v>
      </c>
      <c r="E44" s="61">
        <v>200</v>
      </c>
      <c r="F44" s="63"/>
      <c r="G44" s="66"/>
      <c r="H44" s="53"/>
      <c r="I44" s="37">
        <f t="shared" ref="I44" si="27">ROUND(H44*1.2,2)</f>
        <v>0</v>
      </c>
      <c r="J44" s="37">
        <f t="shared" ref="J44" si="28">ROUND(G44*I44,2)</f>
        <v>0</v>
      </c>
    </row>
    <row r="45" spans="1:10" ht="54">
      <c r="A45" s="104"/>
      <c r="B45" s="10" t="s">
        <v>87</v>
      </c>
      <c r="C45" s="10" t="s">
        <v>88</v>
      </c>
      <c r="D45" s="72"/>
      <c r="E45" s="62"/>
      <c r="F45" s="63"/>
      <c r="G45" s="66"/>
      <c r="H45" s="53"/>
      <c r="I45" s="37"/>
      <c r="J45" s="37"/>
    </row>
    <row r="46" spans="1:10" ht="72">
      <c r="A46" s="104">
        <v>20</v>
      </c>
      <c r="B46" s="20" t="s">
        <v>89</v>
      </c>
      <c r="C46" s="20" t="s">
        <v>90</v>
      </c>
      <c r="D46" s="107" t="s">
        <v>91</v>
      </c>
      <c r="E46" s="105">
        <v>0.51519999999999999</v>
      </c>
      <c r="F46" s="68"/>
      <c r="G46" s="67"/>
      <c r="H46" s="53"/>
      <c r="I46" s="37">
        <f t="shared" ref="I46" si="29">ROUND(H46*1.2,2)</f>
        <v>0</v>
      </c>
      <c r="J46" s="37">
        <f t="shared" ref="J46" si="30">ROUND(G46*I46,2)</f>
        <v>0</v>
      </c>
    </row>
    <row r="47" spans="1:10" ht="72">
      <c r="A47" s="104"/>
      <c r="B47" s="10" t="s">
        <v>92</v>
      </c>
      <c r="C47" s="10" t="s">
        <v>93</v>
      </c>
      <c r="D47" s="108"/>
      <c r="E47" s="106"/>
      <c r="F47" s="69"/>
      <c r="G47" s="67"/>
      <c r="H47" s="53"/>
      <c r="I47" s="37"/>
      <c r="J47" s="37"/>
    </row>
    <row r="48" spans="1:10" ht="54">
      <c r="A48" s="104">
        <v>21</v>
      </c>
      <c r="B48" s="20" t="s">
        <v>94</v>
      </c>
      <c r="C48" s="20"/>
      <c r="D48" s="72" t="s">
        <v>70</v>
      </c>
      <c r="E48" s="112">
        <v>21</v>
      </c>
      <c r="F48" s="91"/>
      <c r="G48" s="66"/>
      <c r="H48" s="53"/>
      <c r="I48" s="37">
        <f t="shared" ref="I48" si="31">ROUND(H48*1.2,2)</f>
        <v>0</v>
      </c>
      <c r="J48" s="37">
        <f>ROUND(G48*I48,2)</f>
        <v>0</v>
      </c>
    </row>
    <row r="49" spans="1:10" ht="54">
      <c r="A49" s="104"/>
      <c r="B49" s="10" t="s">
        <v>95</v>
      </c>
      <c r="C49" s="10"/>
      <c r="D49" s="72"/>
      <c r="E49" s="112"/>
      <c r="F49" s="91"/>
      <c r="G49" s="66"/>
      <c r="H49" s="53"/>
      <c r="I49" s="37"/>
      <c r="J49" s="37"/>
    </row>
    <row r="50" spans="1:10" ht="22.9" customHeight="1">
      <c r="A50" s="54" t="s">
        <v>96</v>
      </c>
      <c r="B50" s="55"/>
      <c r="C50" s="55"/>
      <c r="D50" s="55"/>
      <c r="E50" s="55"/>
      <c r="F50" s="55"/>
      <c r="G50" s="55"/>
      <c r="H50" s="55"/>
      <c r="I50" s="55"/>
      <c r="J50" s="56"/>
    </row>
    <row r="51" spans="1:10" ht="36" customHeight="1">
      <c r="A51" s="104">
        <v>22</v>
      </c>
      <c r="B51" s="20" t="s">
        <v>97</v>
      </c>
      <c r="C51" s="20" t="s">
        <v>98</v>
      </c>
      <c r="D51" s="72" t="s">
        <v>70</v>
      </c>
      <c r="E51" s="92">
        <v>1</v>
      </c>
      <c r="F51" s="91"/>
      <c r="G51" s="66"/>
      <c r="H51" s="53"/>
      <c r="I51" s="37">
        <f>ROUND(H51*1.2,2)</f>
        <v>0</v>
      </c>
      <c r="J51" s="37">
        <f>ROUND(G51*I51,2)</f>
        <v>0</v>
      </c>
    </row>
    <row r="52" spans="1:10" ht="36">
      <c r="A52" s="104"/>
      <c r="B52" s="10" t="s">
        <v>99</v>
      </c>
      <c r="C52" s="10" t="s">
        <v>100</v>
      </c>
      <c r="D52" s="72"/>
      <c r="E52" s="92"/>
      <c r="F52" s="91"/>
      <c r="G52" s="66"/>
      <c r="H52" s="53"/>
      <c r="I52" s="37"/>
      <c r="J52" s="37"/>
    </row>
    <row r="53" spans="1:10" ht="36" customHeight="1">
      <c r="A53" s="57">
        <v>23</v>
      </c>
      <c r="B53" s="20" t="s">
        <v>101</v>
      </c>
      <c r="C53" s="20" t="s">
        <v>102</v>
      </c>
      <c r="D53" s="72" t="s">
        <v>70</v>
      </c>
      <c r="E53" s="61">
        <v>1</v>
      </c>
      <c r="F53" s="68"/>
      <c r="G53" s="66"/>
      <c r="H53" s="53"/>
      <c r="I53" s="37">
        <f t="shared" ref="I53" si="32">ROUND(H53*1.2,2)</f>
        <v>0</v>
      </c>
      <c r="J53" s="37">
        <f t="shared" ref="J53" si="33">ROUND(G53*I53,2)</f>
        <v>0</v>
      </c>
    </row>
    <row r="54" spans="1:10" ht="36">
      <c r="A54" s="58"/>
      <c r="B54" s="10" t="s">
        <v>103</v>
      </c>
      <c r="C54" s="10" t="s">
        <v>104</v>
      </c>
      <c r="D54" s="72"/>
      <c r="E54" s="62"/>
      <c r="F54" s="69"/>
      <c r="G54" s="66"/>
      <c r="H54" s="53"/>
      <c r="I54" s="37"/>
      <c r="J54" s="37"/>
    </row>
    <row r="55" spans="1:10" ht="54">
      <c r="A55" s="104">
        <v>24</v>
      </c>
      <c r="B55" s="20" t="s">
        <v>105</v>
      </c>
      <c r="C55" s="20" t="s">
        <v>106</v>
      </c>
      <c r="D55" s="59" t="s">
        <v>91</v>
      </c>
      <c r="E55" s="114">
        <v>3.7379999999999997E-2</v>
      </c>
      <c r="F55" s="68"/>
      <c r="G55" s="111"/>
      <c r="H55" s="53"/>
      <c r="I55" s="37">
        <f>ROUND(H55*1.2,2)</f>
        <v>0</v>
      </c>
      <c r="J55" s="37">
        <f t="shared" ref="J55" si="34">ROUND(G55*I55,2)</f>
        <v>0</v>
      </c>
    </row>
    <row r="56" spans="1:10" ht="36">
      <c r="A56" s="104"/>
      <c r="B56" s="10" t="s">
        <v>107</v>
      </c>
      <c r="C56" s="10" t="s">
        <v>108</v>
      </c>
      <c r="D56" s="60"/>
      <c r="E56" s="115"/>
      <c r="F56" s="69"/>
      <c r="G56" s="111"/>
      <c r="H56" s="53"/>
      <c r="I56" s="37"/>
      <c r="J56" s="37"/>
    </row>
    <row r="57" spans="1:10" ht="34.15" customHeight="1">
      <c r="A57" s="57">
        <v>25</v>
      </c>
      <c r="B57" s="20" t="s">
        <v>109</v>
      </c>
      <c r="C57" s="20" t="s">
        <v>110</v>
      </c>
      <c r="D57" s="72" t="s">
        <v>70</v>
      </c>
      <c r="E57" s="61">
        <v>2</v>
      </c>
      <c r="F57" s="68"/>
      <c r="G57" s="66"/>
      <c r="H57" s="53"/>
      <c r="I57" s="37">
        <f t="shared" ref="I57" si="35">ROUND(H57*1.2,2)</f>
        <v>0</v>
      </c>
      <c r="J57" s="37">
        <f t="shared" ref="J57" si="36">ROUND(G57*I57,2)</f>
        <v>0</v>
      </c>
    </row>
    <row r="58" spans="1:10" ht="18">
      <c r="A58" s="58"/>
      <c r="B58" s="10" t="s">
        <v>111</v>
      </c>
      <c r="C58" s="10" t="s">
        <v>112</v>
      </c>
      <c r="D58" s="72"/>
      <c r="E58" s="62"/>
      <c r="F58" s="69"/>
      <c r="G58" s="66"/>
      <c r="H58" s="53"/>
      <c r="I58" s="37"/>
      <c r="J58" s="37"/>
    </row>
    <row r="59" spans="1:10" ht="54">
      <c r="A59" s="104">
        <v>26</v>
      </c>
      <c r="B59" s="20" t="s">
        <v>113</v>
      </c>
      <c r="C59" s="20" t="s">
        <v>114</v>
      </c>
      <c r="D59" s="93" t="s">
        <v>115</v>
      </c>
      <c r="E59" s="92">
        <v>20.5</v>
      </c>
      <c r="F59" s="91"/>
      <c r="G59" s="66"/>
      <c r="H59" s="53"/>
      <c r="I59" s="37">
        <f t="shared" ref="I59" si="37">ROUND(H59*1.2,2)</f>
        <v>0</v>
      </c>
      <c r="J59" s="37">
        <f t="shared" ref="J59" si="38">ROUND(G59*I59,2)</f>
        <v>0</v>
      </c>
    </row>
    <row r="60" spans="1:10" ht="54">
      <c r="A60" s="104"/>
      <c r="B60" s="10" t="s">
        <v>116</v>
      </c>
      <c r="C60" s="10" t="s">
        <v>117</v>
      </c>
      <c r="D60" s="93"/>
      <c r="E60" s="92"/>
      <c r="F60" s="91"/>
      <c r="G60" s="66"/>
      <c r="H60" s="53"/>
      <c r="I60" s="37"/>
      <c r="J60" s="37"/>
    </row>
    <row r="61" spans="1:10" ht="36" customHeight="1">
      <c r="A61" s="57">
        <v>27</v>
      </c>
      <c r="B61" s="20" t="s">
        <v>118</v>
      </c>
      <c r="C61" s="20" t="s">
        <v>119</v>
      </c>
      <c r="D61" s="93" t="s">
        <v>18</v>
      </c>
      <c r="E61" s="61">
        <v>1.5</v>
      </c>
      <c r="F61" s="68"/>
      <c r="G61" s="66"/>
      <c r="H61" s="53"/>
      <c r="I61" s="37">
        <f t="shared" ref="I61" si="39">ROUND(H61*1.2,2)</f>
        <v>0</v>
      </c>
      <c r="J61" s="37">
        <f t="shared" ref="J61" si="40">ROUND(G61*I61,2)</f>
        <v>0</v>
      </c>
    </row>
    <row r="62" spans="1:10" ht="18">
      <c r="A62" s="58"/>
      <c r="B62" s="10" t="s">
        <v>120</v>
      </c>
      <c r="C62" s="10" t="s">
        <v>121</v>
      </c>
      <c r="D62" s="93"/>
      <c r="E62" s="62"/>
      <c r="F62" s="69"/>
      <c r="G62" s="66"/>
      <c r="H62" s="53"/>
      <c r="I62" s="37"/>
      <c r="J62" s="37"/>
    </row>
    <row r="63" spans="1:10" ht="40.15" customHeight="1">
      <c r="A63" s="104">
        <v>28</v>
      </c>
      <c r="B63" s="20" t="s">
        <v>122</v>
      </c>
      <c r="C63" s="20" t="s">
        <v>123</v>
      </c>
      <c r="D63" s="93" t="s">
        <v>18</v>
      </c>
      <c r="E63" s="61">
        <v>1</v>
      </c>
      <c r="F63" s="68"/>
      <c r="G63" s="66"/>
      <c r="H63" s="53"/>
      <c r="I63" s="37">
        <f t="shared" ref="I63" si="41">ROUND(H63*1.2,2)</f>
        <v>0</v>
      </c>
      <c r="J63" s="37">
        <f t="shared" ref="J63" si="42">ROUND(G63*I63,2)</f>
        <v>0</v>
      </c>
    </row>
    <row r="64" spans="1:10" ht="18">
      <c r="A64" s="104"/>
      <c r="B64" s="10" t="s">
        <v>124</v>
      </c>
      <c r="C64" s="10" t="s">
        <v>125</v>
      </c>
      <c r="D64" s="93"/>
      <c r="E64" s="62"/>
      <c r="F64" s="69"/>
      <c r="G64" s="66"/>
      <c r="H64" s="53"/>
      <c r="I64" s="37"/>
      <c r="J64" s="37"/>
    </row>
    <row r="65" spans="1:10" ht="22.15" customHeight="1">
      <c r="A65" s="57">
        <v>29</v>
      </c>
      <c r="B65" s="20" t="s">
        <v>126</v>
      </c>
      <c r="C65" s="20" t="s">
        <v>127</v>
      </c>
      <c r="D65" s="93" t="s">
        <v>18</v>
      </c>
      <c r="E65" s="92">
        <v>1.2</v>
      </c>
      <c r="F65" s="91"/>
      <c r="G65" s="66"/>
      <c r="H65" s="53"/>
      <c r="I65" s="37">
        <f t="shared" ref="I65" si="43">ROUND(H65*1.2,2)</f>
        <v>0</v>
      </c>
      <c r="J65" s="37">
        <f t="shared" ref="J65" si="44">ROUND(G65*I65,2)</f>
        <v>0</v>
      </c>
    </row>
    <row r="66" spans="1:10" ht="33.6" customHeight="1">
      <c r="A66" s="58"/>
      <c r="B66" s="10" t="s">
        <v>128</v>
      </c>
      <c r="C66" s="10" t="s">
        <v>129</v>
      </c>
      <c r="D66" s="93"/>
      <c r="E66" s="92"/>
      <c r="F66" s="91"/>
      <c r="G66" s="66"/>
      <c r="H66" s="53"/>
      <c r="I66" s="37"/>
      <c r="J66" s="37"/>
    </row>
    <row r="67" spans="1:10" ht="18">
      <c r="A67" s="54" t="s">
        <v>130</v>
      </c>
      <c r="B67" s="55"/>
      <c r="C67" s="55"/>
      <c r="D67" s="55"/>
      <c r="E67" s="55"/>
      <c r="F67" s="55"/>
      <c r="G67" s="55"/>
      <c r="H67" s="55"/>
      <c r="I67" s="55"/>
      <c r="J67" s="56"/>
    </row>
    <row r="68" spans="1:10" ht="36">
      <c r="A68" s="57">
        <v>30</v>
      </c>
      <c r="B68" s="20" t="s">
        <v>131</v>
      </c>
      <c r="C68" s="22" t="s">
        <v>132</v>
      </c>
      <c r="D68" s="72" t="s">
        <v>70</v>
      </c>
      <c r="E68" s="92">
        <v>3</v>
      </c>
      <c r="F68" s="91"/>
      <c r="G68" s="66"/>
      <c r="H68" s="53"/>
      <c r="I68" s="37">
        <f t="shared" ref="I68:I80" si="45">ROUND(H68*1.2,2)</f>
        <v>0</v>
      </c>
      <c r="J68" s="37">
        <f t="shared" ref="J68:J80" si="46">ROUND(G68*I68,2)</f>
        <v>0</v>
      </c>
    </row>
    <row r="69" spans="1:10" ht="36">
      <c r="A69" s="58"/>
      <c r="B69" s="10" t="s">
        <v>133</v>
      </c>
      <c r="C69" s="10" t="s">
        <v>134</v>
      </c>
      <c r="D69" s="72"/>
      <c r="E69" s="92"/>
      <c r="F69" s="91"/>
      <c r="G69" s="66"/>
      <c r="H69" s="53"/>
      <c r="I69" s="37"/>
      <c r="J69" s="37"/>
    </row>
    <row r="70" spans="1:10" ht="54">
      <c r="A70" s="57">
        <v>31</v>
      </c>
      <c r="B70" s="20" t="s">
        <v>105</v>
      </c>
      <c r="C70" s="20" t="s">
        <v>106</v>
      </c>
      <c r="D70" s="59" t="s">
        <v>91</v>
      </c>
      <c r="E70" s="116">
        <v>6.0900000000000003E-2</v>
      </c>
      <c r="F70" s="68"/>
      <c r="G70" s="67"/>
      <c r="H70" s="53"/>
      <c r="I70" s="37">
        <f t="shared" si="45"/>
        <v>0</v>
      </c>
      <c r="J70" s="37">
        <f t="shared" si="46"/>
        <v>0</v>
      </c>
    </row>
    <row r="71" spans="1:10" ht="36">
      <c r="A71" s="58"/>
      <c r="B71" s="10" t="s">
        <v>107</v>
      </c>
      <c r="C71" s="10" t="s">
        <v>108</v>
      </c>
      <c r="D71" s="60"/>
      <c r="E71" s="117"/>
      <c r="F71" s="69"/>
      <c r="G71" s="67"/>
      <c r="H71" s="53"/>
      <c r="I71" s="37"/>
      <c r="J71" s="37"/>
    </row>
    <row r="72" spans="1:10" ht="18">
      <c r="A72" s="57">
        <v>32</v>
      </c>
      <c r="B72" s="20" t="s">
        <v>109</v>
      </c>
      <c r="C72" s="22" t="s">
        <v>135</v>
      </c>
      <c r="D72" s="72" t="s">
        <v>70</v>
      </c>
      <c r="E72" s="61">
        <v>3</v>
      </c>
      <c r="F72" s="68"/>
      <c r="G72" s="66"/>
      <c r="H72" s="53"/>
      <c r="I72" s="37">
        <f t="shared" si="45"/>
        <v>0</v>
      </c>
      <c r="J72" s="37">
        <f t="shared" si="46"/>
        <v>0</v>
      </c>
    </row>
    <row r="73" spans="1:10" ht="54" customHeight="1">
      <c r="A73" s="58"/>
      <c r="B73" s="10" t="s">
        <v>111</v>
      </c>
      <c r="C73" s="10" t="s">
        <v>136</v>
      </c>
      <c r="D73" s="72"/>
      <c r="E73" s="62"/>
      <c r="F73" s="69"/>
      <c r="G73" s="66"/>
      <c r="H73" s="53"/>
      <c r="I73" s="37"/>
      <c r="J73" s="37"/>
    </row>
    <row r="74" spans="1:10" ht="54">
      <c r="A74" s="57">
        <v>33</v>
      </c>
      <c r="B74" s="20" t="s">
        <v>137</v>
      </c>
      <c r="C74" s="20" t="s">
        <v>138</v>
      </c>
      <c r="D74" s="93" t="s">
        <v>115</v>
      </c>
      <c r="E74" s="92">
        <v>43.35</v>
      </c>
      <c r="F74" s="91"/>
      <c r="G74" s="66"/>
      <c r="H74" s="53"/>
      <c r="I74" s="37">
        <f t="shared" si="45"/>
        <v>0</v>
      </c>
      <c r="J74" s="37">
        <f t="shared" si="46"/>
        <v>0</v>
      </c>
    </row>
    <row r="75" spans="1:10" ht="54">
      <c r="A75" s="58"/>
      <c r="B75" s="10" t="s">
        <v>116</v>
      </c>
      <c r="C75" s="10" t="s">
        <v>139</v>
      </c>
      <c r="D75" s="93"/>
      <c r="E75" s="92"/>
      <c r="F75" s="91"/>
      <c r="G75" s="66"/>
      <c r="H75" s="53"/>
      <c r="I75" s="37"/>
      <c r="J75" s="37"/>
    </row>
    <row r="76" spans="1:10" ht="36" customHeight="1">
      <c r="A76" s="57">
        <v>34</v>
      </c>
      <c r="B76" s="20" t="s">
        <v>118</v>
      </c>
      <c r="C76" s="20" t="s">
        <v>119</v>
      </c>
      <c r="D76" s="93" t="s">
        <v>18</v>
      </c>
      <c r="E76" s="61">
        <v>3.63</v>
      </c>
      <c r="F76" s="68"/>
      <c r="G76" s="66"/>
      <c r="H76" s="53"/>
      <c r="I76" s="37">
        <f t="shared" si="45"/>
        <v>0</v>
      </c>
      <c r="J76" s="37">
        <f t="shared" si="46"/>
        <v>0</v>
      </c>
    </row>
    <row r="77" spans="1:10" ht="37.15" customHeight="1">
      <c r="A77" s="58"/>
      <c r="B77" s="10" t="s">
        <v>120</v>
      </c>
      <c r="C77" s="10" t="s">
        <v>121</v>
      </c>
      <c r="D77" s="93"/>
      <c r="E77" s="62"/>
      <c r="F77" s="69"/>
      <c r="G77" s="66"/>
      <c r="H77" s="53"/>
      <c r="I77" s="37"/>
      <c r="J77" s="37"/>
    </row>
    <row r="78" spans="1:10" ht="38.450000000000003" customHeight="1">
      <c r="A78" s="57">
        <v>35</v>
      </c>
      <c r="B78" s="20" t="s">
        <v>122</v>
      </c>
      <c r="C78" s="20" t="s">
        <v>123</v>
      </c>
      <c r="D78" s="93" t="s">
        <v>18</v>
      </c>
      <c r="E78" s="61">
        <v>2.4</v>
      </c>
      <c r="F78" s="68"/>
      <c r="G78" s="66"/>
      <c r="H78" s="53"/>
      <c r="I78" s="37">
        <f t="shared" si="45"/>
        <v>0</v>
      </c>
      <c r="J78" s="37">
        <f t="shared" si="46"/>
        <v>0</v>
      </c>
    </row>
    <row r="79" spans="1:10" ht="18">
      <c r="A79" s="58"/>
      <c r="B79" s="10" t="s">
        <v>124</v>
      </c>
      <c r="C79" s="10" t="s">
        <v>125</v>
      </c>
      <c r="D79" s="93"/>
      <c r="E79" s="62"/>
      <c r="F79" s="69"/>
      <c r="G79" s="66"/>
      <c r="H79" s="53"/>
      <c r="I79" s="37"/>
      <c r="J79" s="37"/>
    </row>
    <row r="80" spans="1:10" ht="18" customHeight="1">
      <c r="A80" s="57">
        <v>36</v>
      </c>
      <c r="B80" s="20" t="s">
        <v>126</v>
      </c>
      <c r="C80" s="20" t="s">
        <v>127</v>
      </c>
      <c r="D80" s="93" t="s">
        <v>18</v>
      </c>
      <c r="E80" s="92">
        <v>2.37</v>
      </c>
      <c r="F80" s="68"/>
      <c r="G80" s="66"/>
      <c r="H80" s="53"/>
      <c r="I80" s="37">
        <f t="shared" si="45"/>
        <v>0</v>
      </c>
      <c r="J80" s="37">
        <f t="shared" si="46"/>
        <v>0</v>
      </c>
    </row>
    <row r="81" spans="1:10" ht="39.6" customHeight="1">
      <c r="A81" s="58"/>
      <c r="B81" s="10" t="s">
        <v>128</v>
      </c>
      <c r="C81" s="10" t="s">
        <v>129</v>
      </c>
      <c r="D81" s="93"/>
      <c r="E81" s="92"/>
      <c r="F81" s="69"/>
      <c r="G81" s="66"/>
      <c r="H81" s="53"/>
      <c r="I81" s="37"/>
      <c r="J81" s="37"/>
    </row>
    <row r="82" spans="1:10" ht="18">
      <c r="A82" s="54" t="s">
        <v>140</v>
      </c>
      <c r="B82" s="55"/>
      <c r="C82" s="55"/>
      <c r="D82" s="55"/>
      <c r="E82" s="55"/>
      <c r="F82" s="55"/>
      <c r="G82" s="55"/>
      <c r="H82" s="55"/>
      <c r="I82" s="55"/>
      <c r="J82" s="56"/>
    </row>
    <row r="83" spans="1:10" ht="90">
      <c r="A83" s="57">
        <v>37</v>
      </c>
      <c r="B83" s="20" t="s">
        <v>141</v>
      </c>
      <c r="C83" s="22" t="s">
        <v>142</v>
      </c>
      <c r="D83" s="72" t="s">
        <v>70</v>
      </c>
      <c r="E83" s="92">
        <v>1</v>
      </c>
      <c r="F83" s="91"/>
      <c r="G83" s="66"/>
      <c r="H83" s="53"/>
      <c r="I83" s="37">
        <f t="shared" ref="I83:I93" si="47">ROUND(H83*1.2,2)</f>
        <v>0</v>
      </c>
      <c r="J83" s="37">
        <f t="shared" ref="J83:J93" si="48">ROUND(G83*I83,2)</f>
        <v>0</v>
      </c>
    </row>
    <row r="84" spans="1:10" ht="90">
      <c r="A84" s="58"/>
      <c r="B84" s="10" t="s">
        <v>143</v>
      </c>
      <c r="C84" s="10" t="s">
        <v>144</v>
      </c>
      <c r="D84" s="72"/>
      <c r="E84" s="92"/>
      <c r="F84" s="91"/>
      <c r="G84" s="66"/>
      <c r="H84" s="53"/>
      <c r="I84" s="37"/>
      <c r="J84" s="37"/>
    </row>
    <row r="85" spans="1:10" ht="18" customHeight="1">
      <c r="A85" s="57">
        <v>38</v>
      </c>
      <c r="B85" s="20" t="s">
        <v>145</v>
      </c>
      <c r="C85" s="20" t="s">
        <v>146</v>
      </c>
      <c r="D85" s="72" t="s">
        <v>70</v>
      </c>
      <c r="E85" s="92">
        <v>4</v>
      </c>
      <c r="F85" s="91"/>
      <c r="G85" s="66"/>
      <c r="H85" s="53"/>
      <c r="I85" s="37">
        <f t="shared" si="47"/>
        <v>0</v>
      </c>
      <c r="J85" s="37">
        <f t="shared" si="48"/>
        <v>0</v>
      </c>
    </row>
    <row r="86" spans="1:10" ht="18" customHeight="1">
      <c r="A86" s="58"/>
      <c r="B86" s="10" t="s">
        <v>147</v>
      </c>
      <c r="C86" s="10" t="s">
        <v>148</v>
      </c>
      <c r="D86" s="72"/>
      <c r="E86" s="92"/>
      <c r="F86" s="91"/>
      <c r="G86" s="66"/>
      <c r="H86" s="53"/>
      <c r="I86" s="37"/>
      <c r="J86" s="37"/>
    </row>
    <row r="87" spans="1:10" ht="18" customHeight="1">
      <c r="A87" s="57">
        <v>39</v>
      </c>
      <c r="B87" s="20" t="s">
        <v>145</v>
      </c>
      <c r="C87" s="20" t="s">
        <v>149</v>
      </c>
      <c r="D87" s="72" t="s">
        <v>70</v>
      </c>
      <c r="E87" s="92">
        <v>6</v>
      </c>
      <c r="F87" s="91"/>
      <c r="G87" s="66"/>
      <c r="H87" s="53"/>
      <c r="I87" s="37">
        <f t="shared" si="47"/>
        <v>0</v>
      </c>
      <c r="J87" s="37">
        <f t="shared" si="48"/>
        <v>0</v>
      </c>
    </row>
    <row r="88" spans="1:10" ht="18" customHeight="1">
      <c r="A88" s="58"/>
      <c r="B88" s="10" t="s">
        <v>147</v>
      </c>
      <c r="C88" s="10" t="s">
        <v>150</v>
      </c>
      <c r="D88" s="72"/>
      <c r="E88" s="92"/>
      <c r="F88" s="91"/>
      <c r="G88" s="66"/>
      <c r="H88" s="53"/>
      <c r="I88" s="37"/>
      <c r="J88" s="37"/>
    </row>
    <row r="89" spans="1:10" ht="90">
      <c r="A89" s="57">
        <v>40</v>
      </c>
      <c r="B89" s="20" t="s">
        <v>151</v>
      </c>
      <c r="C89" s="20" t="s">
        <v>152</v>
      </c>
      <c r="D89" s="72" t="s">
        <v>70</v>
      </c>
      <c r="E89" s="92">
        <v>2</v>
      </c>
      <c r="F89" s="91"/>
      <c r="G89" s="66"/>
      <c r="H89" s="53"/>
      <c r="I89" s="37">
        <f>ROUND(H89*1.2,2)</f>
        <v>0</v>
      </c>
      <c r="J89" s="37">
        <f>ROUND(G89*I89,2)</f>
        <v>0</v>
      </c>
    </row>
    <row r="90" spans="1:10" ht="90">
      <c r="A90" s="58"/>
      <c r="B90" s="10" t="s">
        <v>153</v>
      </c>
      <c r="C90" s="10" t="s">
        <v>154</v>
      </c>
      <c r="D90" s="72"/>
      <c r="E90" s="92"/>
      <c r="F90" s="91"/>
      <c r="G90" s="66"/>
      <c r="H90" s="53"/>
      <c r="I90" s="37"/>
      <c r="J90" s="37"/>
    </row>
    <row r="91" spans="1:10" ht="108">
      <c r="A91" s="57">
        <v>41</v>
      </c>
      <c r="B91" s="20" t="s">
        <v>155</v>
      </c>
      <c r="C91" s="20" t="s">
        <v>156</v>
      </c>
      <c r="D91" s="72" t="s">
        <v>70</v>
      </c>
      <c r="E91" s="92">
        <v>2</v>
      </c>
      <c r="F91" s="91"/>
      <c r="G91" s="66"/>
      <c r="H91" s="53"/>
      <c r="I91" s="37">
        <f t="shared" si="47"/>
        <v>0</v>
      </c>
      <c r="J91" s="37">
        <f t="shared" si="48"/>
        <v>0</v>
      </c>
    </row>
    <row r="92" spans="1:10" ht="72" customHeight="1">
      <c r="A92" s="58"/>
      <c r="B92" s="10" t="s">
        <v>157</v>
      </c>
      <c r="C92" s="10" t="s">
        <v>158</v>
      </c>
      <c r="D92" s="72"/>
      <c r="E92" s="92"/>
      <c r="F92" s="91"/>
      <c r="G92" s="66"/>
      <c r="H92" s="53"/>
      <c r="I92" s="37"/>
      <c r="J92" s="37"/>
    </row>
    <row r="93" spans="1:10" ht="36" customHeight="1">
      <c r="A93" s="57">
        <v>42</v>
      </c>
      <c r="B93" s="20" t="s">
        <v>159</v>
      </c>
      <c r="C93" s="20" t="s">
        <v>160</v>
      </c>
      <c r="D93" s="72" t="s">
        <v>70</v>
      </c>
      <c r="E93" s="92">
        <v>11</v>
      </c>
      <c r="F93" s="91"/>
      <c r="G93" s="66"/>
      <c r="H93" s="53"/>
      <c r="I93" s="37">
        <f t="shared" si="47"/>
        <v>0</v>
      </c>
      <c r="J93" s="37">
        <f t="shared" si="48"/>
        <v>0</v>
      </c>
    </row>
    <row r="94" spans="1:10" ht="36" customHeight="1">
      <c r="A94" s="58"/>
      <c r="B94" s="10" t="s">
        <v>161</v>
      </c>
      <c r="C94" s="10" t="s">
        <v>162</v>
      </c>
      <c r="D94" s="72"/>
      <c r="E94" s="92"/>
      <c r="F94" s="91"/>
      <c r="G94" s="66"/>
      <c r="H94" s="53"/>
      <c r="I94" s="37"/>
      <c r="J94" s="37"/>
    </row>
    <row r="95" spans="1:10" ht="18">
      <c r="A95" s="54" t="s">
        <v>163</v>
      </c>
      <c r="B95" s="55"/>
      <c r="C95" s="55"/>
      <c r="D95" s="55"/>
      <c r="E95" s="55"/>
      <c r="F95" s="55"/>
      <c r="G95" s="55"/>
      <c r="H95" s="55"/>
      <c r="I95" s="55"/>
      <c r="J95" s="56"/>
    </row>
    <row r="96" spans="1:10" ht="36">
      <c r="A96" s="57">
        <v>43</v>
      </c>
      <c r="B96" s="20" t="s">
        <v>164</v>
      </c>
      <c r="C96" s="20" t="s">
        <v>165</v>
      </c>
      <c r="D96" s="72" t="s">
        <v>70</v>
      </c>
      <c r="E96" s="61">
        <v>2</v>
      </c>
      <c r="F96" s="86"/>
      <c r="G96" s="66"/>
      <c r="H96" s="83"/>
      <c r="I96" s="37">
        <f t="shared" ref="I96:I138" si="49">ROUND(H96*1.2,2)</f>
        <v>0</v>
      </c>
      <c r="J96" s="37">
        <f t="shared" ref="J96:J134" si="50">ROUND(G96*I96,2)</f>
        <v>0</v>
      </c>
    </row>
    <row r="97" spans="1:10" ht="18">
      <c r="A97" s="85"/>
      <c r="B97" s="10" t="s">
        <v>166</v>
      </c>
      <c r="C97" s="10" t="s">
        <v>167</v>
      </c>
      <c r="D97" s="72"/>
      <c r="E97" s="62"/>
      <c r="F97" s="87"/>
      <c r="G97" s="88"/>
      <c r="H97" s="84"/>
      <c r="I97" s="37"/>
      <c r="J97" s="37"/>
    </row>
    <row r="98" spans="1:10" ht="36">
      <c r="A98" s="57">
        <v>44</v>
      </c>
      <c r="B98" s="20" t="s">
        <v>168</v>
      </c>
      <c r="C98" s="20" t="s">
        <v>169</v>
      </c>
      <c r="D98" s="72" t="s">
        <v>70</v>
      </c>
      <c r="E98" s="61">
        <v>1</v>
      </c>
      <c r="F98" s="86"/>
      <c r="G98" s="66"/>
      <c r="H98" s="83"/>
      <c r="I98" s="37">
        <f t="shared" si="49"/>
        <v>0</v>
      </c>
      <c r="J98" s="37">
        <f t="shared" si="50"/>
        <v>0</v>
      </c>
    </row>
    <row r="99" spans="1:10" ht="18">
      <c r="A99" s="85"/>
      <c r="B99" s="10" t="s">
        <v>170</v>
      </c>
      <c r="C99" s="10" t="s">
        <v>171</v>
      </c>
      <c r="D99" s="72"/>
      <c r="E99" s="62"/>
      <c r="F99" s="87"/>
      <c r="G99" s="88"/>
      <c r="H99" s="84"/>
      <c r="I99" s="37"/>
      <c r="J99" s="37"/>
    </row>
    <row r="100" spans="1:10" ht="18">
      <c r="A100" s="57">
        <v>45</v>
      </c>
      <c r="B100" s="20" t="s">
        <v>172</v>
      </c>
      <c r="C100" s="20" t="s">
        <v>173</v>
      </c>
      <c r="D100" s="72" t="s">
        <v>70</v>
      </c>
      <c r="E100" s="61">
        <v>2</v>
      </c>
      <c r="F100" s="86"/>
      <c r="G100" s="66"/>
      <c r="H100" s="83"/>
      <c r="I100" s="37">
        <f t="shared" si="49"/>
        <v>0</v>
      </c>
      <c r="J100" s="37">
        <f t="shared" si="50"/>
        <v>0</v>
      </c>
    </row>
    <row r="101" spans="1:10" ht="18">
      <c r="A101" s="85"/>
      <c r="B101" s="10" t="s">
        <v>174</v>
      </c>
      <c r="C101" s="10" t="s">
        <v>175</v>
      </c>
      <c r="D101" s="72"/>
      <c r="E101" s="62"/>
      <c r="F101" s="87"/>
      <c r="G101" s="88"/>
      <c r="H101" s="84"/>
      <c r="I101" s="37"/>
      <c r="J101" s="37"/>
    </row>
    <row r="102" spans="1:10" ht="36">
      <c r="A102" s="57">
        <v>46</v>
      </c>
      <c r="B102" s="20" t="s">
        <v>176</v>
      </c>
      <c r="C102" s="20" t="s">
        <v>177</v>
      </c>
      <c r="D102" s="72" t="s">
        <v>70</v>
      </c>
      <c r="E102" s="61">
        <v>1</v>
      </c>
      <c r="F102" s="86"/>
      <c r="G102" s="66"/>
      <c r="H102" s="83"/>
      <c r="I102" s="37">
        <f t="shared" si="49"/>
        <v>0</v>
      </c>
      <c r="J102" s="37">
        <f t="shared" si="50"/>
        <v>0</v>
      </c>
    </row>
    <row r="103" spans="1:10" ht="36" customHeight="1">
      <c r="A103" s="85"/>
      <c r="B103" s="10" t="s">
        <v>178</v>
      </c>
      <c r="C103" s="10" t="s">
        <v>179</v>
      </c>
      <c r="D103" s="72"/>
      <c r="E103" s="62"/>
      <c r="F103" s="87"/>
      <c r="G103" s="88"/>
      <c r="H103" s="84"/>
      <c r="I103" s="37"/>
      <c r="J103" s="37"/>
    </row>
    <row r="104" spans="1:10" ht="36">
      <c r="A104" s="57">
        <v>47</v>
      </c>
      <c r="B104" s="20" t="s">
        <v>180</v>
      </c>
      <c r="C104" s="20" t="s">
        <v>181</v>
      </c>
      <c r="D104" s="72" t="s">
        <v>70</v>
      </c>
      <c r="E104" s="61">
        <v>2</v>
      </c>
      <c r="F104" s="86"/>
      <c r="G104" s="66"/>
      <c r="H104" s="83"/>
      <c r="I104" s="37">
        <f t="shared" si="49"/>
        <v>0</v>
      </c>
      <c r="J104" s="37">
        <f t="shared" si="50"/>
        <v>0</v>
      </c>
    </row>
    <row r="105" spans="1:10" ht="36">
      <c r="A105" s="85"/>
      <c r="B105" s="10" t="s">
        <v>182</v>
      </c>
      <c r="C105" s="10" t="s">
        <v>183</v>
      </c>
      <c r="D105" s="72"/>
      <c r="E105" s="62"/>
      <c r="F105" s="87"/>
      <c r="G105" s="88"/>
      <c r="H105" s="84"/>
      <c r="I105" s="37"/>
      <c r="J105" s="37"/>
    </row>
    <row r="106" spans="1:10" ht="36">
      <c r="A106" s="57">
        <v>48</v>
      </c>
      <c r="B106" s="20" t="s">
        <v>184</v>
      </c>
      <c r="C106" s="20" t="s">
        <v>185</v>
      </c>
      <c r="D106" s="72" t="s">
        <v>70</v>
      </c>
      <c r="E106" s="61">
        <v>1</v>
      </c>
      <c r="F106" s="86"/>
      <c r="G106" s="66"/>
      <c r="H106" s="83"/>
      <c r="I106" s="37">
        <f t="shared" si="49"/>
        <v>0</v>
      </c>
      <c r="J106" s="37">
        <f t="shared" si="50"/>
        <v>0</v>
      </c>
    </row>
    <row r="107" spans="1:10" ht="36" customHeight="1">
      <c r="A107" s="85"/>
      <c r="B107" s="10" t="s">
        <v>186</v>
      </c>
      <c r="C107" s="10" t="s">
        <v>186</v>
      </c>
      <c r="D107" s="72"/>
      <c r="E107" s="62"/>
      <c r="F107" s="87"/>
      <c r="G107" s="88"/>
      <c r="H107" s="84"/>
      <c r="I107" s="37"/>
      <c r="J107" s="37"/>
    </row>
    <row r="108" spans="1:10" ht="36">
      <c r="A108" s="57">
        <v>49</v>
      </c>
      <c r="B108" s="20" t="s">
        <v>187</v>
      </c>
      <c r="C108" s="20" t="s">
        <v>188</v>
      </c>
      <c r="D108" s="72" t="s">
        <v>70</v>
      </c>
      <c r="E108" s="61">
        <v>2</v>
      </c>
      <c r="F108" s="86"/>
      <c r="G108" s="66"/>
      <c r="H108" s="83"/>
      <c r="I108" s="37">
        <f t="shared" si="49"/>
        <v>0</v>
      </c>
      <c r="J108" s="37">
        <f t="shared" si="50"/>
        <v>0</v>
      </c>
    </row>
    <row r="109" spans="1:10" ht="36">
      <c r="A109" s="85"/>
      <c r="B109" s="10" t="s">
        <v>189</v>
      </c>
      <c r="C109" s="10" t="s">
        <v>190</v>
      </c>
      <c r="D109" s="72"/>
      <c r="E109" s="62"/>
      <c r="F109" s="87"/>
      <c r="G109" s="88"/>
      <c r="H109" s="84"/>
      <c r="I109" s="37"/>
      <c r="J109" s="37"/>
    </row>
    <row r="110" spans="1:10" ht="36">
      <c r="A110" s="57">
        <v>50</v>
      </c>
      <c r="B110" s="20" t="s">
        <v>191</v>
      </c>
      <c r="C110" s="20" t="s">
        <v>192</v>
      </c>
      <c r="D110" s="72" t="s">
        <v>70</v>
      </c>
      <c r="E110" s="61">
        <v>8</v>
      </c>
      <c r="F110" s="86"/>
      <c r="G110" s="66"/>
      <c r="H110" s="83"/>
      <c r="I110" s="37">
        <f t="shared" si="49"/>
        <v>0</v>
      </c>
      <c r="J110" s="37">
        <f t="shared" si="50"/>
        <v>0</v>
      </c>
    </row>
    <row r="111" spans="1:10" ht="36">
      <c r="A111" s="85"/>
      <c r="B111" s="10" t="s">
        <v>193</v>
      </c>
      <c r="C111" s="10" t="s">
        <v>194</v>
      </c>
      <c r="D111" s="72"/>
      <c r="E111" s="62"/>
      <c r="F111" s="87"/>
      <c r="G111" s="88"/>
      <c r="H111" s="84"/>
      <c r="I111" s="37"/>
      <c r="J111" s="37"/>
    </row>
    <row r="112" spans="1:10" ht="18">
      <c r="A112" s="57">
        <v>51</v>
      </c>
      <c r="B112" s="20" t="s">
        <v>195</v>
      </c>
      <c r="C112" s="20" t="s">
        <v>196</v>
      </c>
      <c r="D112" s="72" t="s">
        <v>70</v>
      </c>
      <c r="E112" s="61">
        <v>1</v>
      </c>
      <c r="F112" s="86"/>
      <c r="G112" s="66"/>
      <c r="H112" s="83"/>
      <c r="I112" s="37">
        <f t="shared" si="49"/>
        <v>0</v>
      </c>
      <c r="J112" s="37">
        <f t="shared" si="50"/>
        <v>0</v>
      </c>
    </row>
    <row r="113" spans="1:10" ht="36" customHeight="1">
      <c r="A113" s="85"/>
      <c r="B113" s="10" t="s">
        <v>197</v>
      </c>
      <c r="C113" s="10" t="s">
        <v>198</v>
      </c>
      <c r="D113" s="72"/>
      <c r="E113" s="62"/>
      <c r="F113" s="87"/>
      <c r="G113" s="88"/>
      <c r="H113" s="84"/>
      <c r="I113" s="37"/>
      <c r="J113" s="37"/>
    </row>
    <row r="114" spans="1:10" ht="36">
      <c r="A114" s="57">
        <v>52</v>
      </c>
      <c r="B114" s="20" t="s">
        <v>199</v>
      </c>
      <c r="C114" s="20" t="s">
        <v>200</v>
      </c>
      <c r="D114" s="72" t="s">
        <v>70</v>
      </c>
      <c r="E114" s="61">
        <v>4</v>
      </c>
      <c r="F114" s="86"/>
      <c r="G114" s="66"/>
      <c r="H114" s="83"/>
      <c r="I114" s="37">
        <f t="shared" si="49"/>
        <v>0</v>
      </c>
      <c r="J114" s="37">
        <f t="shared" si="50"/>
        <v>0</v>
      </c>
    </row>
    <row r="115" spans="1:10" ht="18">
      <c r="A115" s="85"/>
      <c r="B115" s="10" t="s">
        <v>201</v>
      </c>
      <c r="C115" s="10" t="s">
        <v>202</v>
      </c>
      <c r="D115" s="72"/>
      <c r="E115" s="62"/>
      <c r="F115" s="87"/>
      <c r="G115" s="88"/>
      <c r="H115" s="84"/>
      <c r="I115" s="37"/>
      <c r="J115" s="37"/>
    </row>
    <row r="116" spans="1:10" ht="18">
      <c r="A116" s="57">
        <v>53</v>
      </c>
      <c r="B116" s="20" t="s">
        <v>203</v>
      </c>
      <c r="C116" s="20" t="s">
        <v>204</v>
      </c>
      <c r="D116" s="72" t="s">
        <v>70</v>
      </c>
      <c r="E116" s="61">
        <v>1</v>
      </c>
      <c r="F116" s="86"/>
      <c r="G116" s="66"/>
      <c r="H116" s="83"/>
      <c r="I116" s="37">
        <f t="shared" si="49"/>
        <v>0</v>
      </c>
      <c r="J116" s="37">
        <f t="shared" si="50"/>
        <v>0</v>
      </c>
    </row>
    <row r="117" spans="1:10" ht="36" customHeight="1">
      <c r="A117" s="85"/>
      <c r="B117" s="10" t="s">
        <v>205</v>
      </c>
      <c r="C117" s="10" t="s">
        <v>206</v>
      </c>
      <c r="D117" s="72"/>
      <c r="E117" s="62"/>
      <c r="F117" s="87"/>
      <c r="G117" s="88"/>
      <c r="H117" s="84"/>
      <c r="I117" s="37"/>
      <c r="J117" s="37"/>
    </row>
    <row r="118" spans="1:10" ht="36" customHeight="1">
      <c r="A118" s="57">
        <v>54</v>
      </c>
      <c r="B118" s="20" t="s">
        <v>207</v>
      </c>
      <c r="C118" s="20" t="s">
        <v>208</v>
      </c>
      <c r="D118" s="72" t="s">
        <v>70</v>
      </c>
      <c r="E118" s="92">
        <v>8</v>
      </c>
      <c r="F118" s="63"/>
      <c r="G118" s="66"/>
      <c r="H118" s="47"/>
      <c r="I118" s="37">
        <f t="shared" si="49"/>
        <v>0</v>
      </c>
      <c r="J118" s="37">
        <f t="shared" si="50"/>
        <v>0</v>
      </c>
    </row>
    <row r="119" spans="1:10" ht="36">
      <c r="A119" s="85"/>
      <c r="B119" s="10" t="s">
        <v>209</v>
      </c>
      <c r="C119" s="10" t="s">
        <v>210</v>
      </c>
      <c r="D119" s="72"/>
      <c r="E119" s="92"/>
      <c r="F119" s="63"/>
      <c r="G119" s="88"/>
      <c r="H119" s="47"/>
      <c r="I119" s="37"/>
      <c r="J119" s="37"/>
    </row>
    <row r="120" spans="1:10" ht="108">
      <c r="A120" s="57">
        <v>55</v>
      </c>
      <c r="B120" s="20" t="s">
        <v>176</v>
      </c>
      <c r="C120" s="20" t="s">
        <v>211</v>
      </c>
      <c r="D120" s="113" t="s">
        <v>91</v>
      </c>
      <c r="E120" s="79">
        <v>1.6140000000000001</v>
      </c>
      <c r="F120" s="86"/>
      <c r="G120" s="89"/>
      <c r="H120" s="83"/>
      <c r="I120" s="37">
        <f t="shared" si="49"/>
        <v>0</v>
      </c>
      <c r="J120" s="37">
        <f t="shared" si="50"/>
        <v>0</v>
      </c>
    </row>
    <row r="121" spans="1:10" ht="90">
      <c r="A121" s="85"/>
      <c r="B121" s="10" t="s">
        <v>178</v>
      </c>
      <c r="C121" s="10" t="s">
        <v>212</v>
      </c>
      <c r="D121" s="85"/>
      <c r="E121" s="80"/>
      <c r="F121" s="87"/>
      <c r="G121" s="90"/>
      <c r="H121" s="84"/>
      <c r="I121" s="37"/>
      <c r="J121" s="37"/>
    </row>
    <row r="122" spans="1:10" ht="36" customHeight="1">
      <c r="A122" s="57">
        <v>56</v>
      </c>
      <c r="B122" s="20" t="s">
        <v>213</v>
      </c>
      <c r="C122" s="20" t="s">
        <v>214</v>
      </c>
      <c r="D122" s="72" t="s">
        <v>70</v>
      </c>
      <c r="E122" s="61">
        <v>4</v>
      </c>
      <c r="F122" s="86"/>
      <c r="G122" s="66"/>
      <c r="H122" s="83"/>
      <c r="I122" s="37">
        <f t="shared" si="49"/>
        <v>0</v>
      </c>
      <c r="J122" s="37">
        <f t="shared" si="50"/>
        <v>0</v>
      </c>
    </row>
    <row r="123" spans="1:10" ht="36">
      <c r="A123" s="85"/>
      <c r="B123" s="10" t="s">
        <v>215</v>
      </c>
      <c r="C123" s="10" t="s">
        <v>216</v>
      </c>
      <c r="D123" s="72"/>
      <c r="E123" s="62"/>
      <c r="F123" s="87"/>
      <c r="G123" s="88"/>
      <c r="H123" s="84"/>
      <c r="I123" s="37"/>
      <c r="J123" s="37"/>
    </row>
    <row r="124" spans="1:10" ht="36" customHeight="1">
      <c r="A124" s="57">
        <v>57</v>
      </c>
      <c r="B124" s="20" t="s">
        <v>217</v>
      </c>
      <c r="C124" s="20" t="s">
        <v>218</v>
      </c>
      <c r="D124" s="72" t="s">
        <v>70</v>
      </c>
      <c r="E124" s="61">
        <v>1</v>
      </c>
      <c r="F124" s="86"/>
      <c r="G124" s="66"/>
      <c r="H124" s="83"/>
      <c r="I124" s="37">
        <f t="shared" si="49"/>
        <v>0</v>
      </c>
      <c r="J124" s="37">
        <f t="shared" si="50"/>
        <v>0</v>
      </c>
    </row>
    <row r="125" spans="1:10" ht="18">
      <c r="A125" s="85"/>
      <c r="B125" s="10" t="s">
        <v>219</v>
      </c>
      <c r="C125" s="10" t="s">
        <v>220</v>
      </c>
      <c r="D125" s="72"/>
      <c r="E125" s="62"/>
      <c r="F125" s="87"/>
      <c r="G125" s="88"/>
      <c r="H125" s="84"/>
      <c r="I125" s="37"/>
      <c r="J125" s="37"/>
    </row>
    <row r="126" spans="1:10" ht="54">
      <c r="A126" s="57">
        <v>58</v>
      </c>
      <c r="B126" s="20" t="s">
        <v>221</v>
      </c>
      <c r="C126" s="20" t="s">
        <v>222</v>
      </c>
      <c r="D126" s="72" t="s">
        <v>70</v>
      </c>
      <c r="E126" s="61">
        <v>1</v>
      </c>
      <c r="F126" s="86"/>
      <c r="G126" s="66"/>
      <c r="H126" s="83"/>
      <c r="I126" s="37">
        <f t="shared" si="49"/>
        <v>0</v>
      </c>
      <c r="J126" s="37">
        <f t="shared" si="50"/>
        <v>0</v>
      </c>
    </row>
    <row r="127" spans="1:10" ht="36">
      <c r="A127" s="85"/>
      <c r="B127" s="10" t="s">
        <v>223</v>
      </c>
      <c r="C127" s="10" t="s">
        <v>224</v>
      </c>
      <c r="D127" s="72"/>
      <c r="E127" s="62"/>
      <c r="F127" s="87"/>
      <c r="G127" s="88"/>
      <c r="H127" s="84"/>
      <c r="I127" s="37"/>
      <c r="J127" s="37"/>
    </row>
    <row r="128" spans="1:10" ht="54">
      <c r="A128" s="57">
        <v>59</v>
      </c>
      <c r="B128" s="20" t="s">
        <v>225</v>
      </c>
      <c r="C128" s="20" t="s">
        <v>226</v>
      </c>
      <c r="D128" s="72" t="s">
        <v>70</v>
      </c>
      <c r="E128" s="61">
        <v>1</v>
      </c>
      <c r="F128" s="86"/>
      <c r="G128" s="66"/>
      <c r="H128" s="83"/>
      <c r="I128" s="37">
        <f t="shared" si="49"/>
        <v>0</v>
      </c>
      <c r="J128" s="37">
        <f t="shared" si="50"/>
        <v>0</v>
      </c>
    </row>
    <row r="129" spans="1:10" ht="36">
      <c r="A129" s="85"/>
      <c r="B129" s="10" t="s">
        <v>227</v>
      </c>
      <c r="C129" s="10" t="s">
        <v>228</v>
      </c>
      <c r="D129" s="72"/>
      <c r="E129" s="62"/>
      <c r="F129" s="87"/>
      <c r="G129" s="88"/>
      <c r="H129" s="84"/>
      <c r="I129" s="37"/>
      <c r="J129" s="37"/>
    </row>
    <row r="130" spans="1:10" ht="36" customHeight="1">
      <c r="A130" s="57">
        <v>60</v>
      </c>
      <c r="B130" s="20" t="s">
        <v>229</v>
      </c>
      <c r="C130" s="20" t="s">
        <v>230</v>
      </c>
      <c r="D130" s="72" t="s">
        <v>70</v>
      </c>
      <c r="E130" s="61">
        <v>4</v>
      </c>
      <c r="F130" s="86"/>
      <c r="G130" s="66"/>
      <c r="H130" s="83"/>
      <c r="I130" s="37">
        <f t="shared" si="49"/>
        <v>0</v>
      </c>
      <c r="J130" s="37">
        <f t="shared" si="50"/>
        <v>0</v>
      </c>
    </row>
    <row r="131" spans="1:10" ht="36">
      <c r="A131" s="85"/>
      <c r="B131" s="10" t="s">
        <v>231</v>
      </c>
      <c r="C131" s="10" t="s">
        <v>232</v>
      </c>
      <c r="D131" s="72"/>
      <c r="E131" s="62"/>
      <c r="F131" s="87"/>
      <c r="G131" s="88"/>
      <c r="H131" s="84"/>
      <c r="I131" s="37"/>
      <c r="J131" s="37"/>
    </row>
    <row r="132" spans="1:10" ht="36" customHeight="1">
      <c r="A132" s="57">
        <v>61</v>
      </c>
      <c r="B132" s="20" t="s">
        <v>233</v>
      </c>
      <c r="C132" s="20" t="s">
        <v>234</v>
      </c>
      <c r="D132" s="113" t="s">
        <v>65</v>
      </c>
      <c r="E132" s="61">
        <v>0.2</v>
      </c>
      <c r="F132" s="86"/>
      <c r="G132" s="66"/>
      <c r="H132" s="83"/>
      <c r="I132" s="37">
        <f t="shared" si="49"/>
        <v>0</v>
      </c>
      <c r="J132" s="37">
        <f t="shared" si="50"/>
        <v>0</v>
      </c>
    </row>
    <row r="133" spans="1:10" ht="36">
      <c r="A133" s="85"/>
      <c r="B133" s="10" t="s">
        <v>235</v>
      </c>
      <c r="C133" s="10" t="s">
        <v>236</v>
      </c>
      <c r="D133" s="85"/>
      <c r="E133" s="62"/>
      <c r="F133" s="87"/>
      <c r="G133" s="88"/>
      <c r="H133" s="84"/>
      <c r="I133" s="37"/>
      <c r="J133" s="37"/>
    </row>
    <row r="134" spans="1:10" ht="36" customHeight="1">
      <c r="A134" s="57">
        <v>62</v>
      </c>
      <c r="B134" s="20" t="s">
        <v>237</v>
      </c>
      <c r="C134" s="20" t="s">
        <v>238</v>
      </c>
      <c r="D134" s="113" t="s">
        <v>239</v>
      </c>
      <c r="E134" s="79">
        <v>3.0000000000000001E-3</v>
      </c>
      <c r="F134" s="86"/>
      <c r="G134" s="89"/>
      <c r="H134" s="83"/>
      <c r="I134" s="37">
        <f t="shared" si="49"/>
        <v>0</v>
      </c>
      <c r="J134" s="37">
        <f t="shared" si="50"/>
        <v>0</v>
      </c>
    </row>
    <row r="135" spans="1:10" ht="18">
      <c r="A135" s="85"/>
      <c r="B135" s="10" t="s">
        <v>240</v>
      </c>
      <c r="C135" s="10" t="s">
        <v>241</v>
      </c>
      <c r="D135" s="85"/>
      <c r="E135" s="80"/>
      <c r="F135" s="87"/>
      <c r="G135" s="90"/>
      <c r="H135" s="84"/>
      <c r="I135" s="37"/>
      <c r="J135" s="37"/>
    </row>
    <row r="136" spans="1:10" ht="36" customHeight="1">
      <c r="A136" s="57">
        <v>63</v>
      </c>
      <c r="B136" s="20" t="s">
        <v>242</v>
      </c>
      <c r="C136" s="20"/>
      <c r="D136" s="72" t="s">
        <v>70</v>
      </c>
      <c r="E136" s="61">
        <v>2</v>
      </c>
      <c r="F136" s="86"/>
      <c r="G136" s="66"/>
      <c r="H136" s="83"/>
      <c r="I136" s="37">
        <f t="shared" si="49"/>
        <v>0</v>
      </c>
      <c r="J136" s="37">
        <f>ROUND(G136*I136,2)</f>
        <v>0</v>
      </c>
    </row>
    <row r="137" spans="1:10" ht="36">
      <c r="A137" s="85"/>
      <c r="B137" s="10" t="s">
        <v>243</v>
      </c>
      <c r="C137" s="10"/>
      <c r="D137" s="72"/>
      <c r="E137" s="62"/>
      <c r="F137" s="87"/>
      <c r="G137" s="88"/>
      <c r="H137" s="84"/>
      <c r="I137" s="37"/>
      <c r="J137" s="37"/>
    </row>
    <row r="138" spans="1:10" ht="36">
      <c r="A138" s="57">
        <v>64</v>
      </c>
      <c r="B138" s="20" t="s">
        <v>244</v>
      </c>
      <c r="C138" s="20" t="s">
        <v>245</v>
      </c>
      <c r="D138" s="93" t="s">
        <v>115</v>
      </c>
      <c r="E138" s="92">
        <v>212</v>
      </c>
      <c r="F138" s="63"/>
      <c r="G138" s="66"/>
      <c r="H138" s="47"/>
      <c r="I138" s="37">
        <f t="shared" si="49"/>
        <v>0</v>
      </c>
      <c r="J138" s="37">
        <f>ROUND(G138*I138,2)</f>
        <v>0</v>
      </c>
    </row>
    <row r="139" spans="1:10" ht="36">
      <c r="A139" s="85"/>
      <c r="B139" s="10" t="s">
        <v>246</v>
      </c>
      <c r="C139" s="10" t="s">
        <v>247</v>
      </c>
      <c r="D139" s="93"/>
      <c r="E139" s="92"/>
      <c r="F139" s="91"/>
      <c r="G139" s="88"/>
      <c r="H139" s="53"/>
      <c r="I139" s="37"/>
      <c r="J139" s="37"/>
    </row>
    <row r="140" spans="1:10" ht="18">
      <c r="A140" s="54" t="s">
        <v>248</v>
      </c>
      <c r="B140" s="55"/>
      <c r="C140" s="55"/>
      <c r="D140" s="55"/>
      <c r="E140" s="55"/>
      <c r="F140" s="55"/>
      <c r="G140" s="55"/>
      <c r="H140" s="55"/>
      <c r="I140" s="55"/>
      <c r="J140" s="56"/>
    </row>
    <row r="141" spans="1:10" ht="36" customHeight="1">
      <c r="A141" s="104">
        <v>65</v>
      </c>
      <c r="B141" s="22" t="s">
        <v>249</v>
      </c>
      <c r="C141" s="20"/>
      <c r="D141" s="113" t="s">
        <v>239</v>
      </c>
      <c r="E141" s="109">
        <v>25.2</v>
      </c>
      <c r="F141" s="68"/>
      <c r="G141" s="66"/>
      <c r="H141" s="53"/>
      <c r="I141" s="37">
        <f t="shared" ref="I141:I147" si="51">ROUND(H141*1.2,2)</f>
        <v>0</v>
      </c>
      <c r="J141" s="37">
        <f>ROUND(G141*I141,2)</f>
        <v>0</v>
      </c>
    </row>
    <row r="142" spans="1:10" ht="36">
      <c r="A142" s="104"/>
      <c r="B142" s="10" t="s">
        <v>250</v>
      </c>
      <c r="C142" s="10"/>
      <c r="D142" s="85"/>
      <c r="E142" s="110"/>
      <c r="F142" s="69"/>
      <c r="G142" s="88"/>
      <c r="H142" s="53"/>
      <c r="I142" s="37"/>
      <c r="J142" s="37"/>
    </row>
    <row r="143" spans="1:10" ht="36">
      <c r="A143" s="104">
        <v>66</v>
      </c>
      <c r="B143" s="20" t="s">
        <v>251</v>
      </c>
      <c r="C143" s="20" t="s">
        <v>252</v>
      </c>
      <c r="D143" s="113" t="s">
        <v>239</v>
      </c>
      <c r="E143" s="142">
        <v>16</v>
      </c>
      <c r="F143" s="91"/>
      <c r="G143" s="66"/>
      <c r="H143" s="53"/>
      <c r="I143" s="37">
        <f t="shared" si="51"/>
        <v>0</v>
      </c>
      <c r="J143" s="37">
        <f t="shared" ref="J143" si="52">ROUND(G143*I143,2)</f>
        <v>0</v>
      </c>
    </row>
    <row r="144" spans="1:10" ht="36">
      <c r="A144" s="104"/>
      <c r="B144" s="10" t="s">
        <v>253</v>
      </c>
      <c r="C144" s="10" t="s">
        <v>254</v>
      </c>
      <c r="D144" s="85"/>
      <c r="E144" s="142"/>
      <c r="F144" s="91"/>
      <c r="G144" s="88"/>
      <c r="H144" s="53"/>
      <c r="I144" s="37"/>
      <c r="J144" s="37"/>
    </row>
    <row r="145" spans="1:10" ht="36">
      <c r="A145" s="104">
        <v>67</v>
      </c>
      <c r="B145" s="20" t="s">
        <v>255</v>
      </c>
      <c r="C145" s="20" t="s">
        <v>256</v>
      </c>
      <c r="D145" s="93" t="s">
        <v>115</v>
      </c>
      <c r="E145" s="142">
        <v>80</v>
      </c>
      <c r="F145" s="91"/>
      <c r="G145" s="66"/>
      <c r="H145" s="53"/>
      <c r="I145" s="37">
        <f t="shared" si="51"/>
        <v>0</v>
      </c>
      <c r="J145" s="37">
        <f t="shared" ref="J145" si="53">ROUND(G145*I145,2)</f>
        <v>0</v>
      </c>
    </row>
    <row r="146" spans="1:10" ht="36">
      <c r="A146" s="104"/>
      <c r="B146" s="10" t="s">
        <v>257</v>
      </c>
      <c r="C146" s="10" t="s">
        <v>258</v>
      </c>
      <c r="D146" s="93"/>
      <c r="E146" s="142"/>
      <c r="F146" s="91"/>
      <c r="G146" s="88"/>
      <c r="H146" s="53"/>
      <c r="I146" s="37"/>
      <c r="J146" s="37"/>
    </row>
    <row r="147" spans="1:10" ht="18">
      <c r="A147" s="104">
        <v>68</v>
      </c>
      <c r="B147" s="20" t="s">
        <v>259</v>
      </c>
      <c r="C147" s="20" t="s">
        <v>260</v>
      </c>
      <c r="D147" s="113" t="s">
        <v>239</v>
      </c>
      <c r="E147" s="142">
        <v>6.3</v>
      </c>
      <c r="F147" s="91"/>
      <c r="G147" s="66"/>
      <c r="H147" s="53"/>
      <c r="I147" s="37">
        <f t="shared" si="51"/>
        <v>0</v>
      </c>
      <c r="J147" s="37">
        <f t="shared" ref="J147" si="54">ROUND(G147*I147,2)</f>
        <v>0</v>
      </c>
    </row>
    <row r="148" spans="1:10" ht="36">
      <c r="A148" s="104"/>
      <c r="B148" s="10" t="s">
        <v>261</v>
      </c>
      <c r="C148" s="10" t="s">
        <v>262</v>
      </c>
      <c r="D148" s="85"/>
      <c r="E148" s="142"/>
      <c r="F148" s="91"/>
      <c r="G148" s="88"/>
      <c r="H148" s="53"/>
      <c r="I148" s="37"/>
      <c r="J148" s="37"/>
    </row>
    <row r="149" spans="1:10" ht="24" customHeight="1">
      <c r="A149" s="50" t="s">
        <v>263</v>
      </c>
      <c r="B149" s="51"/>
      <c r="C149" s="51"/>
      <c r="D149" s="51"/>
      <c r="E149" s="51"/>
      <c r="F149" s="51"/>
      <c r="G149" s="51"/>
      <c r="H149" s="51"/>
      <c r="I149" s="51"/>
      <c r="J149" s="52"/>
    </row>
    <row r="150" spans="1:10" ht="36">
      <c r="A150" s="57">
        <v>69</v>
      </c>
      <c r="B150" s="20" t="s">
        <v>264</v>
      </c>
      <c r="C150" s="20" t="s">
        <v>265</v>
      </c>
      <c r="D150" s="72" t="s">
        <v>70</v>
      </c>
      <c r="E150" s="61">
        <v>2</v>
      </c>
      <c r="F150" s="143"/>
      <c r="G150" s="64"/>
      <c r="H150" s="48"/>
      <c r="I150" s="37">
        <f t="shared" ref="I150:I168" si="55">ROUND(H150*1.2,2)</f>
        <v>0</v>
      </c>
      <c r="J150" s="37">
        <f t="shared" ref="J150:J168" si="56">ROUND(G150*I150,2)</f>
        <v>0</v>
      </c>
    </row>
    <row r="151" spans="1:10" ht="36">
      <c r="A151" s="58"/>
      <c r="B151" s="10" t="s">
        <v>266</v>
      </c>
      <c r="C151" s="10" t="s">
        <v>267</v>
      </c>
      <c r="D151" s="72"/>
      <c r="E151" s="62"/>
      <c r="F151" s="144"/>
      <c r="G151" s="65"/>
      <c r="H151" s="49"/>
      <c r="I151" s="37"/>
      <c r="J151" s="37"/>
    </row>
    <row r="152" spans="1:10" ht="18">
      <c r="A152" s="57">
        <v>70</v>
      </c>
      <c r="B152" s="20" t="s">
        <v>268</v>
      </c>
      <c r="C152" s="20" t="s">
        <v>269</v>
      </c>
      <c r="D152" s="72" t="s">
        <v>70</v>
      </c>
      <c r="E152" s="61">
        <v>2</v>
      </c>
      <c r="F152" s="70"/>
      <c r="G152" s="64"/>
      <c r="H152" s="48"/>
      <c r="I152" s="37">
        <f t="shared" si="55"/>
        <v>0</v>
      </c>
      <c r="J152" s="37">
        <f t="shared" si="56"/>
        <v>0</v>
      </c>
    </row>
    <row r="153" spans="1:10" ht="18">
      <c r="A153" s="58"/>
      <c r="B153" s="10" t="s">
        <v>270</v>
      </c>
      <c r="C153" s="10" t="s">
        <v>271</v>
      </c>
      <c r="D153" s="72"/>
      <c r="E153" s="62"/>
      <c r="F153" s="71"/>
      <c r="G153" s="65"/>
      <c r="H153" s="49"/>
      <c r="I153" s="37"/>
      <c r="J153" s="37"/>
    </row>
    <row r="154" spans="1:10" ht="18" customHeight="1">
      <c r="A154" s="57">
        <v>71</v>
      </c>
      <c r="B154" s="20" t="s">
        <v>272</v>
      </c>
      <c r="C154" s="20" t="s">
        <v>273</v>
      </c>
      <c r="D154" s="72" t="s">
        <v>70</v>
      </c>
      <c r="E154" s="61">
        <v>2</v>
      </c>
      <c r="F154" s="70"/>
      <c r="G154" s="64"/>
      <c r="H154" s="48"/>
      <c r="I154" s="37">
        <f t="shared" si="55"/>
        <v>0</v>
      </c>
      <c r="J154" s="37">
        <f t="shared" si="56"/>
        <v>0</v>
      </c>
    </row>
    <row r="155" spans="1:10" ht="18" customHeight="1">
      <c r="A155" s="58"/>
      <c r="B155" s="10" t="s">
        <v>274</v>
      </c>
      <c r="C155" s="10" t="s">
        <v>275</v>
      </c>
      <c r="D155" s="72"/>
      <c r="E155" s="62"/>
      <c r="F155" s="71"/>
      <c r="G155" s="65"/>
      <c r="H155" s="49"/>
      <c r="I155" s="37"/>
      <c r="J155" s="37"/>
    </row>
    <row r="156" spans="1:10" ht="18" customHeight="1">
      <c r="A156" s="57">
        <v>72</v>
      </c>
      <c r="B156" s="20" t="s">
        <v>276</v>
      </c>
      <c r="C156" s="20" t="s">
        <v>277</v>
      </c>
      <c r="D156" s="72" t="s">
        <v>70</v>
      </c>
      <c r="E156" s="61">
        <v>2</v>
      </c>
      <c r="F156" s="70"/>
      <c r="G156" s="64"/>
      <c r="H156" s="48"/>
      <c r="I156" s="37">
        <f t="shared" si="55"/>
        <v>0</v>
      </c>
      <c r="J156" s="37">
        <f t="shared" si="56"/>
        <v>0</v>
      </c>
    </row>
    <row r="157" spans="1:10" ht="36" customHeight="1">
      <c r="A157" s="58"/>
      <c r="B157" s="10" t="s">
        <v>278</v>
      </c>
      <c r="C157" s="10" t="s">
        <v>279</v>
      </c>
      <c r="D157" s="72"/>
      <c r="E157" s="62"/>
      <c r="F157" s="71"/>
      <c r="G157" s="65"/>
      <c r="H157" s="49"/>
      <c r="I157" s="37"/>
      <c r="J157" s="37"/>
    </row>
    <row r="158" spans="1:10" ht="18" customHeight="1">
      <c r="A158" s="57">
        <v>73</v>
      </c>
      <c r="B158" s="20" t="s">
        <v>280</v>
      </c>
      <c r="C158" s="20" t="s">
        <v>281</v>
      </c>
      <c r="D158" s="72" t="s">
        <v>70</v>
      </c>
      <c r="E158" s="61">
        <v>1</v>
      </c>
      <c r="F158" s="70"/>
      <c r="G158" s="64"/>
      <c r="H158" s="48"/>
      <c r="I158" s="37">
        <f t="shared" si="55"/>
        <v>0</v>
      </c>
      <c r="J158" s="37">
        <f t="shared" si="56"/>
        <v>0</v>
      </c>
    </row>
    <row r="159" spans="1:10" ht="18" customHeight="1">
      <c r="A159" s="58"/>
      <c r="B159" s="10" t="s">
        <v>282</v>
      </c>
      <c r="C159" s="10" t="s">
        <v>283</v>
      </c>
      <c r="D159" s="72"/>
      <c r="E159" s="62"/>
      <c r="F159" s="71"/>
      <c r="G159" s="65"/>
      <c r="H159" s="49"/>
      <c r="I159" s="37"/>
      <c r="J159" s="37"/>
    </row>
    <row r="160" spans="1:10" ht="72">
      <c r="A160" s="57">
        <v>74</v>
      </c>
      <c r="B160" s="20" t="s">
        <v>284</v>
      </c>
      <c r="C160" s="20" t="s">
        <v>285</v>
      </c>
      <c r="D160" s="59" t="s">
        <v>91</v>
      </c>
      <c r="E160" s="81" t="s">
        <v>286</v>
      </c>
      <c r="F160" s="70"/>
      <c r="G160" s="64"/>
      <c r="H160" s="48"/>
      <c r="I160" s="37">
        <f>ROUND(H160*1.2,2)</f>
        <v>0</v>
      </c>
      <c r="J160" s="37">
        <f t="shared" si="56"/>
        <v>0</v>
      </c>
    </row>
    <row r="161" spans="1:10" ht="72">
      <c r="A161" s="58"/>
      <c r="B161" s="10" t="s">
        <v>287</v>
      </c>
      <c r="C161" s="10" t="s">
        <v>288</v>
      </c>
      <c r="D161" s="60"/>
      <c r="E161" s="82"/>
      <c r="F161" s="71"/>
      <c r="G161" s="65"/>
      <c r="H161" s="49"/>
      <c r="I161" s="37"/>
      <c r="J161" s="37"/>
    </row>
    <row r="162" spans="1:10" ht="72" customHeight="1">
      <c r="A162" s="57">
        <v>75</v>
      </c>
      <c r="B162" s="20" t="s">
        <v>289</v>
      </c>
      <c r="C162" s="20" t="s">
        <v>290</v>
      </c>
      <c r="D162" s="59" t="s">
        <v>91</v>
      </c>
      <c r="E162" s="81" t="s">
        <v>291</v>
      </c>
      <c r="F162" s="70"/>
      <c r="G162" s="64"/>
      <c r="H162" s="48"/>
      <c r="I162" s="37">
        <f t="shared" si="55"/>
        <v>0</v>
      </c>
      <c r="J162" s="37">
        <f t="shared" si="56"/>
        <v>0</v>
      </c>
    </row>
    <row r="163" spans="1:10" ht="72" customHeight="1">
      <c r="A163" s="58"/>
      <c r="B163" s="10" t="s">
        <v>292</v>
      </c>
      <c r="C163" s="10" t="s">
        <v>293</v>
      </c>
      <c r="D163" s="60"/>
      <c r="E163" s="82"/>
      <c r="F163" s="71"/>
      <c r="G163" s="65"/>
      <c r="H163" s="49"/>
      <c r="I163" s="37"/>
      <c r="J163" s="37"/>
    </row>
    <row r="164" spans="1:10" ht="108">
      <c r="A164" s="57">
        <v>76</v>
      </c>
      <c r="B164" s="20" t="s">
        <v>294</v>
      </c>
      <c r="C164" s="20" t="s">
        <v>295</v>
      </c>
      <c r="D164" s="59" t="s">
        <v>91</v>
      </c>
      <c r="E164" s="81" t="s">
        <v>296</v>
      </c>
      <c r="F164" s="70"/>
      <c r="G164" s="64"/>
      <c r="H164" s="48"/>
      <c r="I164" s="37">
        <f t="shared" si="55"/>
        <v>0</v>
      </c>
      <c r="J164" s="37">
        <f t="shared" si="56"/>
        <v>0</v>
      </c>
    </row>
    <row r="165" spans="1:10" ht="72" customHeight="1">
      <c r="A165" s="58"/>
      <c r="B165" s="10" t="s">
        <v>297</v>
      </c>
      <c r="C165" s="10" t="s">
        <v>298</v>
      </c>
      <c r="D165" s="60"/>
      <c r="E165" s="82"/>
      <c r="F165" s="71"/>
      <c r="G165" s="65"/>
      <c r="H165" s="49"/>
      <c r="I165" s="37"/>
      <c r="J165" s="37"/>
    </row>
    <row r="166" spans="1:10" ht="36" customHeight="1">
      <c r="A166" s="57">
        <v>77</v>
      </c>
      <c r="B166" s="20" t="s">
        <v>299</v>
      </c>
      <c r="C166" s="20" t="s">
        <v>300</v>
      </c>
      <c r="D166" s="72" t="s">
        <v>70</v>
      </c>
      <c r="E166" s="61">
        <v>2</v>
      </c>
      <c r="F166" s="70"/>
      <c r="G166" s="64"/>
      <c r="H166" s="48"/>
      <c r="I166" s="37">
        <f t="shared" si="55"/>
        <v>0</v>
      </c>
      <c r="J166" s="37">
        <f t="shared" si="56"/>
        <v>0</v>
      </c>
    </row>
    <row r="167" spans="1:10" ht="36">
      <c r="A167" s="58"/>
      <c r="B167" s="10" t="s">
        <v>301</v>
      </c>
      <c r="C167" s="10" t="s">
        <v>302</v>
      </c>
      <c r="D167" s="72"/>
      <c r="E167" s="62"/>
      <c r="F167" s="71"/>
      <c r="G167" s="65"/>
      <c r="H167" s="49"/>
      <c r="I167" s="37"/>
      <c r="J167" s="37"/>
    </row>
    <row r="168" spans="1:10" ht="54">
      <c r="A168" s="57">
        <v>78</v>
      </c>
      <c r="B168" s="20" t="s">
        <v>303</v>
      </c>
      <c r="C168" s="20" t="s">
        <v>304</v>
      </c>
      <c r="D168" s="78" t="s">
        <v>305</v>
      </c>
      <c r="E168" s="61">
        <v>38.200000000000003</v>
      </c>
      <c r="F168" s="70"/>
      <c r="G168" s="64"/>
      <c r="H168" s="48"/>
      <c r="I168" s="37">
        <f t="shared" si="55"/>
        <v>0</v>
      </c>
      <c r="J168" s="37">
        <f t="shared" si="56"/>
        <v>0</v>
      </c>
    </row>
    <row r="169" spans="1:10" ht="36">
      <c r="A169" s="58"/>
      <c r="B169" s="10" t="s">
        <v>306</v>
      </c>
      <c r="C169" s="10" t="s">
        <v>307</v>
      </c>
      <c r="D169" s="78"/>
      <c r="E169" s="62"/>
      <c r="F169" s="71"/>
      <c r="G169" s="65"/>
      <c r="H169" s="49"/>
      <c r="I169" s="37"/>
      <c r="J169" s="37"/>
    </row>
    <row r="170" spans="1:10" ht="32.450000000000003" customHeight="1">
      <c r="A170" s="73" t="s">
        <v>308</v>
      </c>
      <c r="B170" s="74"/>
      <c r="C170" s="74"/>
      <c r="D170" s="74"/>
      <c r="E170" s="74"/>
      <c r="F170" s="74"/>
      <c r="G170" s="74"/>
      <c r="H170" s="74"/>
      <c r="I170" s="74"/>
      <c r="J170" s="75"/>
    </row>
    <row r="171" spans="1:10" ht="27" customHeight="1">
      <c r="A171" s="57">
        <v>79</v>
      </c>
      <c r="B171" s="22" t="s">
        <v>309</v>
      </c>
      <c r="C171" s="20" t="s">
        <v>310</v>
      </c>
      <c r="D171" s="59" t="s">
        <v>65</v>
      </c>
      <c r="E171" s="61">
        <v>40</v>
      </c>
      <c r="F171" s="70"/>
      <c r="G171" s="64"/>
      <c r="H171" s="48"/>
      <c r="I171" s="37">
        <f t="shared" ref="I171:I177" si="57">ROUND(H171*1.2,2)</f>
        <v>0</v>
      </c>
      <c r="J171" s="37">
        <f t="shared" ref="J171:J177" si="58">ROUND(G171*I171,2)</f>
        <v>0</v>
      </c>
    </row>
    <row r="172" spans="1:10" ht="18">
      <c r="A172" s="58"/>
      <c r="B172" s="10" t="s">
        <v>311</v>
      </c>
      <c r="C172" s="10" t="s">
        <v>312</v>
      </c>
      <c r="D172" s="60"/>
      <c r="E172" s="62"/>
      <c r="F172" s="71"/>
      <c r="G172" s="65"/>
      <c r="H172" s="49"/>
      <c r="I172" s="37"/>
      <c r="J172" s="37"/>
    </row>
    <row r="173" spans="1:10" ht="54" customHeight="1">
      <c r="A173" s="57">
        <v>80</v>
      </c>
      <c r="B173" s="20" t="s">
        <v>313</v>
      </c>
      <c r="C173" s="20" t="s">
        <v>314</v>
      </c>
      <c r="D173" s="72" t="s">
        <v>70</v>
      </c>
      <c r="E173" s="61">
        <v>2</v>
      </c>
      <c r="F173" s="70"/>
      <c r="G173" s="64"/>
      <c r="H173" s="48"/>
      <c r="I173" s="37">
        <f t="shared" si="57"/>
        <v>0</v>
      </c>
      <c r="J173" s="37">
        <f t="shared" si="58"/>
        <v>0</v>
      </c>
    </row>
    <row r="174" spans="1:10" ht="18">
      <c r="A174" s="58"/>
      <c r="B174" s="10" t="s">
        <v>201</v>
      </c>
      <c r="C174" s="10" t="s">
        <v>315</v>
      </c>
      <c r="D174" s="72"/>
      <c r="E174" s="62"/>
      <c r="F174" s="71"/>
      <c r="G174" s="65"/>
      <c r="H174" s="49"/>
      <c r="I174" s="37"/>
      <c r="J174" s="37"/>
    </row>
    <row r="175" spans="1:10" ht="56.45" customHeight="1">
      <c r="A175" s="57">
        <v>81</v>
      </c>
      <c r="B175" s="20" t="s">
        <v>303</v>
      </c>
      <c r="C175" s="20" t="s">
        <v>316</v>
      </c>
      <c r="D175" s="78" t="s">
        <v>305</v>
      </c>
      <c r="E175" s="76">
        <v>1.2</v>
      </c>
      <c r="F175" s="70"/>
      <c r="G175" s="64"/>
      <c r="H175" s="48"/>
      <c r="I175" s="37">
        <f t="shared" si="57"/>
        <v>0</v>
      </c>
      <c r="J175" s="37">
        <f t="shared" si="58"/>
        <v>0</v>
      </c>
    </row>
    <row r="176" spans="1:10" ht="55.9" customHeight="1">
      <c r="A176" s="58"/>
      <c r="B176" s="10" t="s">
        <v>306</v>
      </c>
      <c r="C176" s="10" t="s">
        <v>317</v>
      </c>
      <c r="D176" s="78"/>
      <c r="E176" s="77"/>
      <c r="F176" s="71"/>
      <c r="G176" s="65"/>
      <c r="H176" s="49"/>
      <c r="I176" s="37"/>
      <c r="J176" s="37"/>
    </row>
    <row r="177" spans="1:10" ht="326.45" customHeight="1">
      <c r="A177" s="57">
        <v>82</v>
      </c>
      <c r="B177" s="20" t="s">
        <v>318</v>
      </c>
      <c r="C177" s="23" t="s">
        <v>319</v>
      </c>
      <c r="D177" s="72" t="s">
        <v>70</v>
      </c>
      <c r="E177" s="61">
        <v>2</v>
      </c>
      <c r="F177" s="70"/>
      <c r="G177" s="64"/>
      <c r="H177" s="48"/>
      <c r="I177" s="37">
        <f t="shared" si="57"/>
        <v>0</v>
      </c>
      <c r="J177" s="37">
        <f t="shared" si="58"/>
        <v>0</v>
      </c>
    </row>
    <row r="178" spans="1:10" ht="326.45" customHeight="1">
      <c r="A178" s="58"/>
      <c r="B178" s="10" t="s">
        <v>320</v>
      </c>
      <c r="C178" s="13" t="s">
        <v>321</v>
      </c>
      <c r="D178" s="72"/>
      <c r="E178" s="62"/>
      <c r="F178" s="71"/>
      <c r="G178" s="65"/>
      <c r="H178" s="49"/>
      <c r="I178" s="37"/>
      <c r="J178" s="37"/>
    </row>
    <row r="179" spans="1:10" ht="30" customHeight="1">
      <c r="A179" s="73" t="s">
        <v>322</v>
      </c>
      <c r="B179" s="74"/>
      <c r="C179" s="74"/>
      <c r="D179" s="74"/>
      <c r="E179" s="74"/>
      <c r="F179" s="74"/>
      <c r="G179" s="74"/>
      <c r="H179" s="74"/>
      <c r="I179" s="74"/>
      <c r="J179" s="75"/>
    </row>
    <row r="180" spans="1:10" ht="54" customHeight="1">
      <c r="A180" s="57">
        <v>83</v>
      </c>
      <c r="B180" s="20" t="s">
        <v>323</v>
      </c>
      <c r="C180" s="22" t="s">
        <v>324</v>
      </c>
      <c r="D180" s="59" t="s">
        <v>70</v>
      </c>
      <c r="E180" s="61">
        <v>1</v>
      </c>
      <c r="F180" s="70"/>
      <c r="G180" s="64"/>
      <c r="H180" s="48"/>
      <c r="I180" s="37">
        <f t="shared" ref="I180:I200" si="59">ROUND(H180*1.2,2)</f>
        <v>0</v>
      </c>
      <c r="J180" s="37">
        <f t="shared" ref="J180:J200" si="60">ROUND(G180*I180,2)</f>
        <v>0</v>
      </c>
    </row>
    <row r="181" spans="1:10" ht="54">
      <c r="A181" s="58"/>
      <c r="B181" s="10" t="s">
        <v>325</v>
      </c>
      <c r="C181" s="10" t="s">
        <v>326</v>
      </c>
      <c r="D181" s="60"/>
      <c r="E181" s="62"/>
      <c r="F181" s="71"/>
      <c r="G181" s="65"/>
      <c r="H181" s="49"/>
      <c r="I181" s="37"/>
      <c r="J181" s="37"/>
    </row>
    <row r="182" spans="1:10" ht="54" customHeight="1">
      <c r="A182" s="57">
        <v>84</v>
      </c>
      <c r="B182" s="20" t="s">
        <v>327</v>
      </c>
      <c r="C182" s="22" t="s">
        <v>328</v>
      </c>
      <c r="D182" s="59" t="s">
        <v>70</v>
      </c>
      <c r="E182" s="61">
        <v>2</v>
      </c>
      <c r="F182" s="70"/>
      <c r="G182" s="64"/>
      <c r="H182" s="48"/>
      <c r="I182" s="37">
        <f t="shared" si="59"/>
        <v>0</v>
      </c>
      <c r="J182" s="37">
        <f t="shared" si="60"/>
        <v>0</v>
      </c>
    </row>
    <row r="183" spans="1:10" ht="54">
      <c r="A183" s="58"/>
      <c r="B183" s="10" t="s">
        <v>329</v>
      </c>
      <c r="C183" s="10" t="s">
        <v>330</v>
      </c>
      <c r="D183" s="60"/>
      <c r="E183" s="62"/>
      <c r="F183" s="71"/>
      <c r="G183" s="65"/>
      <c r="H183" s="49"/>
      <c r="I183" s="37"/>
      <c r="J183" s="37"/>
    </row>
    <row r="184" spans="1:10" ht="54" customHeight="1">
      <c r="A184" s="57">
        <v>85</v>
      </c>
      <c r="B184" s="20" t="s">
        <v>331</v>
      </c>
      <c r="C184" s="22" t="s">
        <v>332</v>
      </c>
      <c r="D184" s="59" t="s">
        <v>65</v>
      </c>
      <c r="E184" s="61">
        <v>93</v>
      </c>
      <c r="F184" s="70"/>
      <c r="G184" s="64"/>
      <c r="H184" s="48"/>
      <c r="I184" s="37">
        <f t="shared" si="59"/>
        <v>0</v>
      </c>
      <c r="J184" s="37">
        <f t="shared" si="60"/>
        <v>0</v>
      </c>
    </row>
    <row r="185" spans="1:10" ht="36" customHeight="1">
      <c r="A185" s="58"/>
      <c r="B185" s="10" t="s">
        <v>333</v>
      </c>
      <c r="C185" s="10" t="s">
        <v>334</v>
      </c>
      <c r="D185" s="60"/>
      <c r="E185" s="62"/>
      <c r="F185" s="71"/>
      <c r="G185" s="65"/>
      <c r="H185" s="49"/>
      <c r="I185" s="37"/>
      <c r="J185" s="37"/>
    </row>
    <row r="186" spans="1:10" ht="36" customHeight="1">
      <c r="A186" s="57">
        <v>86</v>
      </c>
      <c r="B186" s="20" t="s">
        <v>335</v>
      </c>
      <c r="C186" s="22" t="s">
        <v>336</v>
      </c>
      <c r="D186" s="59" t="s">
        <v>65</v>
      </c>
      <c r="E186" s="61">
        <v>30</v>
      </c>
      <c r="F186" s="70"/>
      <c r="G186" s="64"/>
      <c r="H186" s="48"/>
      <c r="I186" s="37">
        <f t="shared" si="59"/>
        <v>0</v>
      </c>
      <c r="J186" s="37">
        <f t="shared" si="60"/>
        <v>0</v>
      </c>
    </row>
    <row r="187" spans="1:10" ht="18" customHeight="1">
      <c r="A187" s="58"/>
      <c r="B187" s="10" t="s">
        <v>337</v>
      </c>
      <c r="C187" s="10" t="s">
        <v>338</v>
      </c>
      <c r="D187" s="60"/>
      <c r="E187" s="62"/>
      <c r="F187" s="71"/>
      <c r="G187" s="65"/>
      <c r="H187" s="49"/>
      <c r="I187" s="37"/>
      <c r="J187" s="37"/>
    </row>
    <row r="188" spans="1:10" ht="36" customHeight="1">
      <c r="A188" s="57">
        <v>87</v>
      </c>
      <c r="B188" s="20" t="s">
        <v>339</v>
      </c>
      <c r="C188" s="20" t="s">
        <v>340</v>
      </c>
      <c r="D188" s="59" t="s">
        <v>65</v>
      </c>
      <c r="E188" s="61">
        <v>10</v>
      </c>
      <c r="F188" s="70"/>
      <c r="G188" s="64"/>
      <c r="H188" s="48"/>
      <c r="I188" s="37">
        <f t="shared" si="59"/>
        <v>0</v>
      </c>
      <c r="J188" s="37">
        <f t="shared" si="60"/>
        <v>0</v>
      </c>
    </row>
    <row r="189" spans="1:10" ht="18" customHeight="1">
      <c r="A189" s="58"/>
      <c r="B189" s="10" t="s">
        <v>341</v>
      </c>
      <c r="C189" s="10" t="s">
        <v>340</v>
      </c>
      <c r="D189" s="60"/>
      <c r="E189" s="62"/>
      <c r="F189" s="71"/>
      <c r="G189" s="65"/>
      <c r="H189" s="49"/>
      <c r="I189" s="37"/>
      <c r="J189" s="37"/>
    </row>
    <row r="190" spans="1:10" ht="54" customHeight="1">
      <c r="A190" s="57">
        <v>88</v>
      </c>
      <c r="B190" s="20" t="s">
        <v>342</v>
      </c>
      <c r="C190" s="20" t="s">
        <v>343</v>
      </c>
      <c r="D190" s="59" t="s">
        <v>65</v>
      </c>
      <c r="E190" s="61">
        <v>93</v>
      </c>
      <c r="F190" s="70"/>
      <c r="G190" s="64"/>
      <c r="H190" s="48"/>
      <c r="I190" s="37">
        <f t="shared" si="59"/>
        <v>0</v>
      </c>
      <c r="J190" s="37">
        <f t="shared" si="60"/>
        <v>0</v>
      </c>
    </row>
    <row r="191" spans="1:10" ht="36" customHeight="1">
      <c r="A191" s="58"/>
      <c r="B191" s="10" t="s">
        <v>344</v>
      </c>
      <c r="C191" s="10" t="s">
        <v>345</v>
      </c>
      <c r="D191" s="60"/>
      <c r="E191" s="62"/>
      <c r="F191" s="71"/>
      <c r="G191" s="65"/>
      <c r="H191" s="49"/>
      <c r="I191" s="37"/>
      <c r="J191" s="37"/>
    </row>
    <row r="192" spans="1:10" ht="54" customHeight="1">
      <c r="A192" s="57">
        <v>89</v>
      </c>
      <c r="B192" s="20" t="s">
        <v>346</v>
      </c>
      <c r="C192" s="20" t="s">
        <v>347</v>
      </c>
      <c r="D192" s="59" t="s">
        <v>65</v>
      </c>
      <c r="E192" s="61">
        <v>10</v>
      </c>
      <c r="F192" s="70"/>
      <c r="G192" s="64"/>
      <c r="H192" s="48"/>
      <c r="I192" s="37">
        <f t="shared" si="59"/>
        <v>0</v>
      </c>
      <c r="J192" s="37">
        <f t="shared" si="60"/>
        <v>0</v>
      </c>
    </row>
    <row r="193" spans="1:10" ht="36" customHeight="1">
      <c r="A193" s="58"/>
      <c r="B193" s="10" t="s">
        <v>348</v>
      </c>
      <c r="C193" s="10" t="s">
        <v>349</v>
      </c>
      <c r="D193" s="60"/>
      <c r="E193" s="62"/>
      <c r="F193" s="71"/>
      <c r="G193" s="65"/>
      <c r="H193" s="49"/>
      <c r="I193" s="37"/>
      <c r="J193" s="37"/>
    </row>
    <row r="194" spans="1:10" ht="54" customHeight="1">
      <c r="A194" s="57">
        <v>90</v>
      </c>
      <c r="B194" s="20" t="s">
        <v>350</v>
      </c>
      <c r="C194" s="20" t="s">
        <v>351</v>
      </c>
      <c r="D194" s="59" t="s">
        <v>65</v>
      </c>
      <c r="E194" s="61">
        <v>10</v>
      </c>
      <c r="F194" s="70"/>
      <c r="G194" s="64"/>
      <c r="H194" s="48"/>
      <c r="I194" s="37">
        <f t="shared" si="59"/>
        <v>0</v>
      </c>
      <c r="J194" s="37">
        <f t="shared" si="60"/>
        <v>0</v>
      </c>
    </row>
    <row r="195" spans="1:10" ht="36" customHeight="1">
      <c r="A195" s="58"/>
      <c r="B195" s="10" t="s">
        <v>352</v>
      </c>
      <c r="C195" s="10" t="s">
        <v>353</v>
      </c>
      <c r="D195" s="60"/>
      <c r="E195" s="62"/>
      <c r="F195" s="71"/>
      <c r="G195" s="65"/>
      <c r="H195" s="49"/>
      <c r="I195" s="37"/>
      <c r="J195" s="37"/>
    </row>
    <row r="196" spans="1:10" ht="18" customHeight="1">
      <c r="A196" s="57">
        <v>91</v>
      </c>
      <c r="B196" s="20" t="s">
        <v>354</v>
      </c>
      <c r="C196" s="20" t="s">
        <v>355</v>
      </c>
      <c r="D196" s="59" t="s">
        <v>65</v>
      </c>
      <c r="E196" s="61">
        <v>25</v>
      </c>
      <c r="F196" s="63"/>
      <c r="G196" s="64"/>
      <c r="H196" s="47"/>
      <c r="I196" s="37">
        <f t="shared" si="59"/>
        <v>0</v>
      </c>
      <c r="J196" s="37">
        <f t="shared" si="60"/>
        <v>0</v>
      </c>
    </row>
    <row r="197" spans="1:10" ht="18" customHeight="1">
      <c r="A197" s="58"/>
      <c r="B197" s="10" t="s">
        <v>356</v>
      </c>
      <c r="C197" s="10" t="s">
        <v>357</v>
      </c>
      <c r="D197" s="60"/>
      <c r="E197" s="62"/>
      <c r="F197" s="63"/>
      <c r="G197" s="65"/>
      <c r="H197" s="47"/>
      <c r="I197" s="37"/>
      <c r="J197" s="37"/>
    </row>
    <row r="198" spans="1:10" ht="54" customHeight="1">
      <c r="A198" s="57">
        <v>92</v>
      </c>
      <c r="B198" s="22" t="s">
        <v>358</v>
      </c>
      <c r="C198" s="20" t="s">
        <v>359</v>
      </c>
      <c r="D198" s="59" t="s">
        <v>65</v>
      </c>
      <c r="E198" s="61">
        <v>73</v>
      </c>
      <c r="F198" s="63"/>
      <c r="G198" s="64"/>
      <c r="H198" s="47"/>
      <c r="I198" s="37">
        <f t="shared" si="59"/>
        <v>0</v>
      </c>
      <c r="J198" s="37">
        <f t="shared" si="60"/>
        <v>0</v>
      </c>
    </row>
    <row r="199" spans="1:10" ht="36" customHeight="1">
      <c r="A199" s="58"/>
      <c r="B199" s="10" t="s">
        <v>360</v>
      </c>
      <c r="C199" s="10" t="s">
        <v>361</v>
      </c>
      <c r="D199" s="60"/>
      <c r="E199" s="62"/>
      <c r="F199" s="63"/>
      <c r="G199" s="65"/>
      <c r="H199" s="47"/>
      <c r="I199" s="37"/>
      <c r="J199" s="37"/>
    </row>
    <row r="200" spans="1:10" ht="54" customHeight="1">
      <c r="A200" s="57">
        <v>93</v>
      </c>
      <c r="B200" s="20" t="s">
        <v>362</v>
      </c>
      <c r="C200" s="22" t="s">
        <v>363</v>
      </c>
      <c r="D200" s="59" t="s">
        <v>70</v>
      </c>
      <c r="E200" s="61">
        <v>10</v>
      </c>
      <c r="F200" s="63"/>
      <c r="G200" s="64"/>
      <c r="H200" s="47"/>
      <c r="I200" s="37">
        <f t="shared" si="59"/>
        <v>0</v>
      </c>
      <c r="J200" s="37">
        <f t="shared" si="60"/>
        <v>0</v>
      </c>
    </row>
    <row r="201" spans="1:10" ht="36" customHeight="1">
      <c r="A201" s="58"/>
      <c r="B201" s="10" t="s">
        <v>364</v>
      </c>
      <c r="C201" s="10" t="s">
        <v>365</v>
      </c>
      <c r="D201" s="60"/>
      <c r="E201" s="62"/>
      <c r="F201" s="63"/>
      <c r="G201" s="65"/>
      <c r="H201" s="47"/>
      <c r="I201" s="37"/>
      <c r="J201" s="37"/>
    </row>
    <row r="202" spans="1:10" ht="28.9" customHeight="1">
      <c r="A202" s="139" t="s">
        <v>366</v>
      </c>
      <c r="B202" s="140"/>
      <c r="C202" s="140"/>
      <c r="D202" s="140"/>
      <c r="E202" s="141"/>
      <c r="F202" s="12"/>
      <c r="G202" s="138" t="s">
        <v>4</v>
      </c>
      <c r="H202" s="138"/>
      <c r="I202" s="138"/>
      <c r="J202" s="138"/>
    </row>
    <row r="203" spans="1:10" customFormat="1" ht="92.45" customHeight="1">
      <c r="A203" s="123" t="s">
        <v>367</v>
      </c>
      <c r="B203" s="124"/>
      <c r="C203" s="125"/>
      <c r="D203" s="136" t="s">
        <v>368</v>
      </c>
      <c r="E203" s="137"/>
      <c r="F203" s="11" t="s">
        <v>369</v>
      </c>
      <c r="G203" s="122"/>
      <c r="H203" s="122"/>
      <c r="I203" s="122"/>
      <c r="J203" s="122"/>
    </row>
    <row r="204" spans="1:10" customFormat="1" ht="54.75" customHeight="1">
      <c r="A204" s="123" t="s">
        <v>370</v>
      </c>
      <c r="B204" s="124"/>
      <c r="C204" s="125"/>
      <c r="D204" s="118" t="s">
        <v>371</v>
      </c>
      <c r="E204" s="119"/>
      <c r="F204" s="11" t="s">
        <v>372</v>
      </c>
      <c r="G204" s="122"/>
      <c r="H204" s="122"/>
      <c r="I204" s="122"/>
      <c r="J204" s="122"/>
    </row>
    <row r="205" spans="1:10" customFormat="1" ht="54.75" customHeight="1">
      <c r="A205" s="123" t="s">
        <v>373</v>
      </c>
      <c r="B205" s="124"/>
      <c r="C205" s="125"/>
      <c r="D205" s="120" t="s">
        <v>374</v>
      </c>
      <c r="E205" s="121"/>
      <c r="F205" s="11" t="s">
        <v>375</v>
      </c>
      <c r="G205" s="122"/>
      <c r="H205" s="122"/>
      <c r="I205" s="122"/>
      <c r="J205" s="122"/>
    </row>
    <row r="206" spans="1:10" customFormat="1" ht="127.15" customHeight="1">
      <c r="A206" s="123" t="s">
        <v>376</v>
      </c>
      <c r="B206" s="124"/>
      <c r="C206" s="125"/>
      <c r="D206" s="118" t="s">
        <v>377</v>
      </c>
      <c r="E206" s="119"/>
      <c r="F206" s="11" t="s">
        <v>378</v>
      </c>
      <c r="G206" s="129"/>
      <c r="H206" s="130"/>
      <c r="I206" s="130"/>
      <c r="J206" s="131"/>
    </row>
    <row r="207" spans="1:10" customFormat="1" ht="67.150000000000006" customHeight="1">
      <c r="A207" s="126" t="s">
        <v>379</v>
      </c>
      <c r="B207" s="127"/>
      <c r="C207" s="128"/>
      <c r="D207" s="132" t="s">
        <v>380</v>
      </c>
      <c r="E207" s="133"/>
      <c r="F207" s="11" t="s">
        <v>381</v>
      </c>
      <c r="G207" s="129"/>
      <c r="H207" s="130"/>
      <c r="I207" s="130"/>
      <c r="J207" s="131"/>
    </row>
    <row r="208" spans="1:10" customFormat="1" ht="96.6" customHeight="1">
      <c r="A208" s="42" t="s">
        <v>382</v>
      </c>
      <c r="B208" s="42"/>
      <c r="C208" s="42"/>
      <c r="D208" s="43" t="s">
        <v>383</v>
      </c>
      <c r="E208" s="43"/>
      <c r="F208" s="34" t="s">
        <v>384</v>
      </c>
      <c r="G208" s="134"/>
      <c r="H208" s="134"/>
      <c r="I208" s="134"/>
      <c r="J208" s="134"/>
    </row>
    <row r="209" spans="1:10" customFormat="1" ht="54.75" customHeight="1">
      <c r="A209" s="31"/>
      <c r="B209" s="31"/>
      <c r="C209" s="31"/>
      <c r="D209" s="33"/>
      <c r="E209" s="33"/>
      <c r="F209" s="36" t="s">
        <v>385</v>
      </c>
      <c r="G209" s="44"/>
      <c r="H209" s="45"/>
      <c r="I209" s="45"/>
      <c r="J209" s="46"/>
    </row>
    <row r="210" spans="1:10" customFormat="1" ht="54.75" customHeight="1">
      <c r="A210" s="26"/>
      <c r="B210" s="32"/>
      <c r="C210" s="32"/>
      <c r="D210" s="32"/>
      <c r="E210" s="27"/>
      <c r="F210" s="35" t="s">
        <v>386</v>
      </c>
      <c r="G210" s="135"/>
      <c r="H210" s="135"/>
      <c r="I210" s="135"/>
      <c r="J210" s="135"/>
    </row>
    <row r="211" spans="1:10" customFormat="1" ht="54.75" customHeight="1">
      <c r="A211" s="26"/>
      <c r="B211" s="32"/>
      <c r="C211" s="32"/>
      <c r="D211" s="32"/>
      <c r="E211" s="27"/>
      <c r="F211" s="11" t="s">
        <v>387</v>
      </c>
      <c r="G211" s="122"/>
      <c r="H211" s="122"/>
      <c r="I211" s="122"/>
      <c r="J211" s="122"/>
    </row>
    <row r="212" spans="1:10" customFormat="1" ht="54.75" customHeight="1">
      <c r="A212" s="26"/>
      <c r="B212" s="32"/>
      <c r="C212" s="32"/>
      <c r="D212" s="32"/>
      <c r="E212" s="27"/>
      <c r="F212" s="11" t="s">
        <v>388</v>
      </c>
      <c r="G212" s="129"/>
      <c r="H212" s="130"/>
      <c r="I212" s="130"/>
      <c r="J212" s="131"/>
    </row>
    <row r="213" spans="1:10" customFormat="1" ht="54.75" customHeight="1">
      <c r="A213" s="26"/>
      <c r="B213" s="32"/>
      <c r="C213" s="32"/>
      <c r="D213" s="32"/>
      <c r="E213" s="27"/>
      <c r="F213" s="11" t="s">
        <v>389</v>
      </c>
      <c r="G213" s="122"/>
      <c r="H213" s="122"/>
      <c r="I213" s="122"/>
      <c r="J213" s="122"/>
    </row>
    <row r="214" spans="1:10" customFormat="1" ht="54.75" customHeight="1">
      <c r="A214" s="26"/>
      <c r="B214" s="32"/>
      <c r="C214" s="32"/>
      <c r="D214" s="32"/>
      <c r="E214" s="27"/>
      <c r="F214" s="11" t="s">
        <v>390</v>
      </c>
      <c r="G214" s="122"/>
      <c r="H214" s="122"/>
      <c r="I214" s="122"/>
      <c r="J214" s="122"/>
    </row>
    <row r="215" spans="1:10" customFormat="1" ht="54.75" customHeight="1">
      <c r="A215" s="26"/>
      <c r="B215" s="32"/>
      <c r="C215" s="32"/>
      <c r="D215" s="32"/>
      <c r="E215" s="27"/>
      <c r="F215" s="11" t="s">
        <v>391</v>
      </c>
      <c r="G215" s="122"/>
      <c r="H215" s="122"/>
      <c r="I215" s="122"/>
      <c r="J215" s="122"/>
    </row>
    <row r="216" spans="1:10" customFormat="1" ht="54.75" customHeight="1">
      <c r="A216" s="26"/>
      <c r="B216" s="32"/>
      <c r="C216" s="32"/>
      <c r="D216" s="32"/>
      <c r="E216" s="27"/>
      <c r="F216" s="11" t="s">
        <v>392</v>
      </c>
      <c r="G216" s="122"/>
      <c r="H216" s="122"/>
      <c r="I216" s="122"/>
      <c r="J216" s="122"/>
    </row>
    <row r="217" spans="1:10" ht="54.75" customHeight="1">
      <c r="A217" s="28"/>
      <c r="B217" s="29"/>
      <c r="C217" s="29"/>
      <c r="D217" s="29"/>
      <c r="E217" s="30"/>
      <c r="F217" s="11" t="s">
        <v>393</v>
      </c>
      <c r="G217" s="122"/>
      <c r="H217" s="122"/>
      <c r="I217" s="122"/>
      <c r="J217" s="122"/>
    </row>
  </sheetData>
  <protectedRanges>
    <protectedRange sqref="H150:H169 H171:H178 H180:H201" name="Område1"/>
    <protectedRange sqref="F21" name="Område1_1_3"/>
    <protectedRange sqref="F19:G20 H89:H92 G21:G32 H19:J32 F6:J17 H34:J49 H51:J66 H68:J81 I83:J94 I96:J139 I141:J148 I150:J169 I171:J178 I180:J201" name="Område1_1_3_1"/>
    <protectedRange sqref="F23:F32 F51:G52 F57:F66 F34:G45 G46:G49 F53:F54 G53:G66 F150:G169 F171:G178 F180:G201" name="Område1_1"/>
    <protectedRange sqref="C6:C17 C19:C32" name="Område1_64_1_1_1_2"/>
    <protectedRange sqref="B6:B9" name="Område1_86_1_1_1_2"/>
    <protectedRange sqref="D34:D35 D6:D17 D19:D32 D59:D66 D138:D139 D175:D176 D168:D169 D74:D81 D38:D47 D145:D146" name="Område1_4"/>
    <protectedRange sqref="E6:E17 E19:E32" name="Område1_1_3_4"/>
    <protectedRange sqref="D70:D71 D55:D56" name="Område1_7"/>
    <protectedRange sqref="D36:D37 D51:D54 D57:D58 D68:D69 D72:D73 D83:D94 D96:D119 D122:D131 D136:D137 D173:D174 D177:D178 D166:D167 D150:D159 D48:D49" name="Område1_9"/>
    <protectedRange sqref="D120:D121 D132:D135 D141:D144 D147:D148" name="Område1_10"/>
    <protectedRange sqref="D160:D165 D171:D172 D180:D201" name="Område1_29"/>
    <protectedRange sqref="A208:B209 D205:D207 D203" name="Område1_39_2"/>
    <protectedRange sqref="A2 C1 E1" name="Område1_7_1"/>
    <protectedRange sqref="E2" name="Område1_7_1_1"/>
  </protectedRanges>
  <mergeCells count="790">
    <mergeCell ref="G150:G151"/>
    <mergeCell ref="F150:F151"/>
    <mergeCell ref="D150:D151"/>
    <mergeCell ref="A118:A119"/>
    <mergeCell ref="D118:D119"/>
    <mergeCell ref="E118:E119"/>
    <mergeCell ref="A173:A174"/>
    <mergeCell ref="J175:J176"/>
    <mergeCell ref="G175:G176"/>
    <mergeCell ref="A145:A146"/>
    <mergeCell ref="D145:D146"/>
    <mergeCell ref="E145:E146"/>
    <mergeCell ref="F145:F146"/>
    <mergeCell ref="A152:A153"/>
    <mergeCell ref="J154:J155"/>
    <mergeCell ref="G154:G155"/>
    <mergeCell ref="A168:A169"/>
    <mergeCell ref="D168:D169"/>
    <mergeCell ref="A156:A157"/>
    <mergeCell ref="J158:J159"/>
    <mergeCell ref="G158:G159"/>
    <mergeCell ref="F158:F159"/>
    <mergeCell ref="E158:E159"/>
    <mergeCell ref="D158:D159"/>
    <mergeCell ref="A158:A159"/>
    <mergeCell ref="J162:J163"/>
    <mergeCell ref="G162:G163"/>
    <mergeCell ref="A120:A121"/>
    <mergeCell ref="A136:A137"/>
    <mergeCell ref="D136:D137"/>
    <mergeCell ref="E136:E137"/>
    <mergeCell ref="F136:F137"/>
    <mergeCell ref="J136:J137"/>
    <mergeCell ref="G128:G129"/>
    <mergeCell ref="G136:G137"/>
    <mergeCell ref="A134:A135"/>
    <mergeCell ref="D134:D135"/>
    <mergeCell ref="E134:E135"/>
    <mergeCell ref="F134:F135"/>
    <mergeCell ref="J134:J135"/>
    <mergeCell ref="D120:D121"/>
    <mergeCell ref="A122:A123"/>
    <mergeCell ref="H128:H129"/>
    <mergeCell ref="H130:H131"/>
    <mergeCell ref="H132:H133"/>
    <mergeCell ref="I132:I133"/>
    <mergeCell ref="G180:G181"/>
    <mergeCell ref="F180:F181"/>
    <mergeCell ref="E180:E181"/>
    <mergeCell ref="F141:F142"/>
    <mergeCell ref="J141:J142"/>
    <mergeCell ref="A141:A142"/>
    <mergeCell ref="D141:D142"/>
    <mergeCell ref="E141:E142"/>
    <mergeCell ref="A143:A144"/>
    <mergeCell ref="J150:J151"/>
    <mergeCell ref="A147:A148"/>
    <mergeCell ref="D147:D148"/>
    <mergeCell ref="E147:E148"/>
    <mergeCell ref="A150:A151"/>
    <mergeCell ref="F147:F148"/>
    <mergeCell ref="J147:J148"/>
    <mergeCell ref="D143:D144"/>
    <mergeCell ref="E143:E144"/>
    <mergeCell ref="F143:F144"/>
    <mergeCell ref="J143:J144"/>
    <mergeCell ref="J145:J146"/>
    <mergeCell ref="G147:G148"/>
    <mergeCell ref="G141:G142"/>
    <mergeCell ref="G143:G144"/>
    <mergeCell ref="E150:E151"/>
    <mergeCell ref="J152:J153"/>
    <mergeCell ref="G152:G153"/>
    <mergeCell ref="F152:F153"/>
    <mergeCell ref="E152:E153"/>
    <mergeCell ref="D152:D153"/>
    <mergeCell ref="D203:E203"/>
    <mergeCell ref="G202:J202"/>
    <mergeCell ref="A203:C203"/>
    <mergeCell ref="F154:F155"/>
    <mergeCell ref="E154:E155"/>
    <mergeCell ref="D154:D155"/>
    <mergeCell ref="J160:J161"/>
    <mergeCell ref="G160:G161"/>
    <mergeCell ref="F160:F161"/>
    <mergeCell ref="E160:E161"/>
    <mergeCell ref="D160:D161"/>
    <mergeCell ref="J156:J157"/>
    <mergeCell ref="G156:G157"/>
    <mergeCell ref="F156:F157"/>
    <mergeCell ref="E156:E157"/>
    <mergeCell ref="A202:E202"/>
    <mergeCell ref="A160:A161"/>
    <mergeCell ref="A154:A155"/>
    <mergeCell ref="A180:A181"/>
    <mergeCell ref="A188:A189"/>
    <mergeCell ref="G203:J203"/>
    <mergeCell ref="D156:D157"/>
    <mergeCell ref="J164:J165"/>
    <mergeCell ref="G164:G165"/>
    <mergeCell ref="G216:J216"/>
    <mergeCell ref="G217:J217"/>
    <mergeCell ref="A204:C204"/>
    <mergeCell ref="A205:C205"/>
    <mergeCell ref="A206:C206"/>
    <mergeCell ref="A207:C207"/>
    <mergeCell ref="G205:J205"/>
    <mergeCell ref="G206:J206"/>
    <mergeCell ref="G207:J207"/>
    <mergeCell ref="D207:E207"/>
    <mergeCell ref="G208:J208"/>
    <mergeCell ref="G210:J210"/>
    <mergeCell ref="G211:J211"/>
    <mergeCell ref="G212:J212"/>
    <mergeCell ref="G213:J213"/>
    <mergeCell ref="G214:J214"/>
    <mergeCell ref="G215:J215"/>
    <mergeCell ref="G204:J204"/>
    <mergeCell ref="D204:E204"/>
    <mergeCell ref="D205:E205"/>
    <mergeCell ref="D206:E206"/>
    <mergeCell ref="D122:D123"/>
    <mergeCell ref="A124:A125"/>
    <mergeCell ref="D124:D125"/>
    <mergeCell ref="J124:J125"/>
    <mergeCell ref="A126:A127"/>
    <mergeCell ref="D126:D127"/>
    <mergeCell ref="E126:E127"/>
    <mergeCell ref="F126:F127"/>
    <mergeCell ref="G126:G127"/>
    <mergeCell ref="H126:H127"/>
    <mergeCell ref="A132:A133"/>
    <mergeCell ref="D132:D133"/>
    <mergeCell ref="E132:E133"/>
    <mergeCell ref="F132:F133"/>
    <mergeCell ref="G132:G133"/>
    <mergeCell ref="J132:J133"/>
    <mergeCell ref="F128:F129"/>
    <mergeCell ref="J128:J129"/>
    <mergeCell ref="A128:A129"/>
    <mergeCell ref="D128:D129"/>
    <mergeCell ref="E128:E129"/>
    <mergeCell ref="D91:D92"/>
    <mergeCell ref="E91:E92"/>
    <mergeCell ref="F91:F92"/>
    <mergeCell ref="J91:J92"/>
    <mergeCell ref="A93:A94"/>
    <mergeCell ref="D93:D94"/>
    <mergeCell ref="E93:E94"/>
    <mergeCell ref="F93:F94"/>
    <mergeCell ref="J93:J94"/>
    <mergeCell ref="H93:H94"/>
    <mergeCell ref="I91:I92"/>
    <mergeCell ref="I93:I94"/>
    <mergeCell ref="A48:A49"/>
    <mergeCell ref="D48:D49"/>
    <mergeCell ref="J110:J111"/>
    <mergeCell ref="D112:D113"/>
    <mergeCell ref="A114:A115"/>
    <mergeCell ref="A83:A84"/>
    <mergeCell ref="D83:D84"/>
    <mergeCell ref="E83:E84"/>
    <mergeCell ref="F83:F84"/>
    <mergeCell ref="J83:J84"/>
    <mergeCell ref="A85:A86"/>
    <mergeCell ref="D85:D86"/>
    <mergeCell ref="E85:E86"/>
    <mergeCell ref="F85:F86"/>
    <mergeCell ref="G85:G86"/>
    <mergeCell ref="J85:J86"/>
    <mergeCell ref="F112:F113"/>
    <mergeCell ref="J112:J113"/>
    <mergeCell ref="E112:E113"/>
    <mergeCell ref="D87:D88"/>
    <mergeCell ref="E114:E115"/>
    <mergeCell ref="F114:F115"/>
    <mergeCell ref="J114:J115"/>
    <mergeCell ref="D89:D90"/>
    <mergeCell ref="F118:F119"/>
    <mergeCell ref="J118:J119"/>
    <mergeCell ref="F100:F101"/>
    <mergeCell ref="A104:A105"/>
    <mergeCell ref="G100:G101"/>
    <mergeCell ref="G102:G103"/>
    <mergeCell ref="G106:G107"/>
    <mergeCell ref="A100:A101"/>
    <mergeCell ref="D100:D101"/>
    <mergeCell ref="J102:J103"/>
    <mergeCell ref="D114:D115"/>
    <mergeCell ref="A116:A117"/>
    <mergeCell ref="D116:D117"/>
    <mergeCell ref="E116:E117"/>
    <mergeCell ref="F116:F117"/>
    <mergeCell ref="J116:J117"/>
    <mergeCell ref="G118:G119"/>
    <mergeCell ref="G116:G117"/>
    <mergeCell ref="H114:H115"/>
    <mergeCell ref="H116:H117"/>
    <mergeCell ref="H118:H119"/>
    <mergeCell ref="H112:H113"/>
    <mergeCell ref="I102:I103"/>
    <mergeCell ref="I104:I105"/>
    <mergeCell ref="G120:G121"/>
    <mergeCell ref="J120:J121"/>
    <mergeCell ref="E122:E123"/>
    <mergeCell ref="F122:F123"/>
    <mergeCell ref="G122:G123"/>
    <mergeCell ref="J122:J123"/>
    <mergeCell ref="E124:E125"/>
    <mergeCell ref="F124:F125"/>
    <mergeCell ref="G124:G125"/>
    <mergeCell ref="F120:F121"/>
    <mergeCell ref="H120:H121"/>
    <mergeCell ref="H122:H123"/>
    <mergeCell ref="H124:H125"/>
    <mergeCell ref="I124:I125"/>
    <mergeCell ref="J96:J97"/>
    <mergeCell ref="G108:G109"/>
    <mergeCell ref="G83:G84"/>
    <mergeCell ref="G104:G105"/>
    <mergeCell ref="E110:E111"/>
    <mergeCell ref="F110:F111"/>
    <mergeCell ref="E100:E101"/>
    <mergeCell ref="E106:E107"/>
    <mergeCell ref="F108:F109"/>
    <mergeCell ref="J108:J109"/>
    <mergeCell ref="E104:E105"/>
    <mergeCell ref="F104:F105"/>
    <mergeCell ref="J104:J105"/>
    <mergeCell ref="J100:J101"/>
    <mergeCell ref="E102:E103"/>
    <mergeCell ref="F102:F103"/>
    <mergeCell ref="J98:J99"/>
    <mergeCell ref="J87:J88"/>
    <mergeCell ref="J89:J90"/>
    <mergeCell ref="G87:G88"/>
    <mergeCell ref="H89:H90"/>
    <mergeCell ref="H91:H92"/>
    <mergeCell ref="A95:J95"/>
    <mergeCell ref="A51:A52"/>
    <mergeCell ref="D53:D54"/>
    <mergeCell ref="A53:A54"/>
    <mergeCell ref="F53:F54"/>
    <mergeCell ref="A63:A64"/>
    <mergeCell ref="A110:A111"/>
    <mergeCell ref="D110:D111"/>
    <mergeCell ref="D74:D75"/>
    <mergeCell ref="E74:E75"/>
    <mergeCell ref="A102:A103"/>
    <mergeCell ref="D102:D103"/>
    <mergeCell ref="A89:A90"/>
    <mergeCell ref="E89:E90"/>
    <mergeCell ref="F89:F90"/>
    <mergeCell ref="A108:A109"/>
    <mergeCell ref="D108:D109"/>
    <mergeCell ref="E108:E109"/>
    <mergeCell ref="F74:F75"/>
    <mergeCell ref="E70:E71"/>
    <mergeCell ref="F70:F71"/>
    <mergeCell ref="D72:D73"/>
    <mergeCell ref="F80:F81"/>
    <mergeCell ref="F78:F79"/>
    <mergeCell ref="A91:A92"/>
    <mergeCell ref="E55:E56"/>
    <mergeCell ref="F55:F56"/>
    <mergeCell ref="J55:J56"/>
    <mergeCell ref="F57:F58"/>
    <mergeCell ref="A57:A58"/>
    <mergeCell ref="D57:D58"/>
    <mergeCell ref="E57:E58"/>
    <mergeCell ref="J57:J58"/>
    <mergeCell ref="A87:A88"/>
    <mergeCell ref="E87:E88"/>
    <mergeCell ref="F87:F88"/>
    <mergeCell ref="E78:E79"/>
    <mergeCell ref="D78:D79"/>
    <mergeCell ref="E76:E77"/>
    <mergeCell ref="D76:D77"/>
    <mergeCell ref="A80:A81"/>
    <mergeCell ref="A76:A77"/>
    <mergeCell ref="J65:J66"/>
    <mergeCell ref="A68:A69"/>
    <mergeCell ref="A65:A66"/>
    <mergeCell ref="E68:E69"/>
    <mergeCell ref="G80:G81"/>
    <mergeCell ref="J80:J81"/>
    <mergeCell ref="J78:J79"/>
    <mergeCell ref="J76:J77"/>
    <mergeCell ref="J74:J75"/>
    <mergeCell ref="G74:G75"/>
    <mergeCell ref="F76:F77"/>
    <mergeCell ref="G76:G77"/>
    <mergeCell ref="G78:G79"/>
    <mergeCell ref="J72:J73"/>
    <mergeCell ref="A78:A79"/>
    <mergeCell ref="D70:D71"/>
    <mergeCell ref="A112:A113"/>
    <mergeCell ref="J48:J49"/>
    <mergeCell ref="F106:F107"/>
    <mergeCell ref="J106:J107"/>
    <mergeCell ref="A40:A41"/>
    <mergeCell ref="A36:A37"/>
    <mergeCell ref="E40:E41"/>
    <mergeCell ref="D44:D45"/>
    <mergeCell ref="A38:A39"/>
    <mergeCell ref="D40:D41"/>
    <mergeCell ref="A44:A45"/>
    <mergeCell ref="G42:G43"/>
    <mergeCell ref="G59:G60"/>
    <mergeCell ref="G65:G66"/>
    <mergeCell ref="G68:G69"/>
    <mergeCell ref="G57:G58"/>
    <mergeCell ref="F42:F43"/>
    <mergeCell ref="F51:F52"/>
    <mergeCell ref="A59:A60"/>
    <mergeCell ref="D59:D60"/>
    <mergeCell ref="E59:E60"/>
    <mergeCell ref="F59:F60"/>
    <mergeCell ref="J59:J60"/>
    <mergeCell ref="A74:A75"/>
    <mergeCell ref="A14:A15"/>
    <mergeCell ref="D29:D30"/>
    <mergeCell ref="D31:D32"/>
    <mergeCell ref="A16:A17"/>
    <mergeCell ref="A19:A20"/>
    <mergeCell ref="E19:E20"/>
    <mergeCell ref="A21:A22"/>
    <mergeCell ref="D21:D22"/>
    <mergeCell ref="D16:D17"/>
    <mergeCell ref="A25:A26"/>
    <mergeCell ref="A27:A28"/>
    <mergeCell ref="A29:A30"/>
    <mergeCell ref="A23:A24"/>
    <mergeCell ref="A31:A32"/>
    <mergeCell ref="A18:J18"/>
    <mergeCell ref="J25:J26"/>
    <mergeCell ref="J31:J32"/>
    <mergeCell ref="E25:E26"/>
    <mergeCell ref="F25:F26"/>
    <mergeCell ref="H25:H26"/>
    <mergeCell ref="H27:H28"/>
    <mergeCell ref="H29:H30"/>
    <mergeCell ref="H31:H32"/>
    <mergeCell ref="F48:F49"/>
    <mergeCell ref="G46:G47"/>
    <mergeCell ref="J46:J47"/>
    <mergeCell ref="G48:G49"/>
    <mergeCell ref="D68:D69"/>
    <mergeCell ref="J51:J52"/>
    <mergeCell ref="J63:J64"/>
    <mergeCell ref="A50:J50"/>
    <mergeCell ref="A67:J67"/>
    <mergeCell ref="D51:D52"/>
    <mergeCell ref="D61:D62"/>
    <mergeCell ref="D63:D64"/>
    <mergeCell ref="E63:E64"/>
    <mergeCell ref="E61:E62"/>
    <mergeCell ref="E53:E54"/>
    <mergeCell ref="J53:J54"/>
    <mergeCell ref="J61:J62"/>
    <mergeCell ref="I53:I54"/>
    <mergeCell ref="I55:I56"/>
    <mergeCell ref="I57:I58"/>
    <mergeCell ref="A61:A62"/>
    <mergeCell ref="F68:F69"/>
    <mergeCell ref="A55:A56"/>
    <mergeCell ref="D55:D56"/>
    <mergeCell ref="J44:J45"/>
    <mergeCell ref="G55:G56"/>
    <mergeCell ref="G51:G52"/>
    <mergeCell ref="A42:A43"/>
    <mergeCell ref="F38:F39"/>
    <mergeCell ref="F40:F41"/>
    <mergeCell ref="E44:E45"/>
    <mergeCell ref="F44:F45"/>
    <mergeCell ref="A34:A35"/>
    <mergeCell ref="A46:A47"/>
    <mergeCell ref="J42:J43"/>
    <mergeCell ref="D34:D35"/>
    <mergeCell ref="D36:D37"/>
    <mergeCell ref="E42:E43"/>
    <mergeCell ref="E51:E52"/>
    <mergeCell ref="J40:J41"/>
    <mergeCell ref="J36:J37"/>
    <mergeCell ref="J34:J35"/>
    <mergeCell ref="J38:J39"/>
    <mergeCell ref="H34:H35"/>
    <mergeCell ref="H36:H37"/>
    <mergeCell ref="H38:H39"/>
    <mergeCell ref="H40:H41"/>
    <mergeCell ref="H42:H43"/>
    <mergeCell ref="A33:J33"/>
    <mergeCell ref="F63:F64"/>
    <mergeCell ref="F61:F62"/>
    <mergeCell ref="E46:E47"/>
    <mergeCell ref="D46:D47"/>
    <mergeCell ref="D38:D39"/>
    <mergeCell ref="G63:G64"/>
    <mergeCell ref="G61:G62"/>
    <mergeCell ref="F27:F28"/>
    <mergeCell ref="G31:G32"/>
    <mergeCell ref="E31:E32"/>
    <mergeCell ref="F31:F32"/>
    <mergeCell ref="D42:D43"/>
    <mergeCell ref="F36:F37"/>
    <mergeCell ref="G34:G35"/>
    <mergeCell ref="G36:G37"/>
    <mergeCell ref="G38:G39"/>
    <mergeCell ref="E34:E35"/>
    <mergeCell ref="F34:F35"/>
    <mergeCell ref="G40:G41"/>
    <mergeCell ref="E38:E39"/>
    <mergeCell ref="E36:E37"/>
    <mergeCell ref="F46:F47"/>
    <mergeCell ref="G53:G54"/>
    <mergeCell ref="A3:E3"/>
    <mergeCell ref="E14:E15"/>
    <mergeCell ref="J19:J20"/>
    <mergeCell ref="F21:F22"/>
    <mergeCell ref="E16:E17"/>
    <mergeCell ref="F16:F17"/>
    <mergeCell ref="D19:D20"/>
    <mergeCell ref="J21:J22"/>
    <mergeCell ref="E21:E22"/>
    <mergeCell ref="F19:F20"/>
    <mergeCell ref="A12:A13"/>
    <mergeCell ref="D12:D13"/>
    <mergeCell ref="E12:E13"/>
    <mergeCell ref="F12:F13"/>
    <mergeCell ref="J12:J13"/>
    <mergeCell ref="E6:E7"/>
    <mergeCell ref="F6:F7"/>
    <mergeCell ref="D6:D7"/>
    <mergeCell ref="A8:A9"/>
    <mergeCell ref="D8:D9"/>
    <mergeCell ref="A10:A11"/>
    <mergeCell ref="E8:E9"/>
    <mergeCell ref="F8:F9"/>
    <mergeCell ref="A6:A7"/>
    <mergeCell ref="E10:E11"/>
    <mergeCell ref="F14:F15"/>
    <mergeCell ref="G6:G7"/>
    <mergeCell ref="J8:J9"/>
    <mergeCell ref="D10:D11"/>
    <mergeCell ref="G29:G30"/>
    <mergeCell ref="G27:G28"/>
    <mergeCell ref="G25:G26"/>
    <mergeCell ref="J6:J7"/>
    <mergeCell ref="E23:E24"/>
    <mergeCell ref="F23:F24"/>
    <mergeCell ref="J23:J24"/>
    <mergeCell ref="G23:G24"/>
    <mergeCell ref="H23:H24"/>
    <mergeCell ref="D14:D15"/>
    <mergeCell ref="G14:G15"/>
    <mergeCell ref="G16:G17"/>
    <mergeCell ref="G19:G20"/>
    <mergeCell ref="G21:G22"/>
    <mergeCell ref="H16:H17"/>
    <mergeCell ref="H19:H20"/>
    <mergeCell ref="H21:H22"/>
    <mergeCell ref="J1:J2"/>
    <mergeCell ref="J29:J30"/>
    <mergeCell ref="J27:J28"/>
    <mergeCell ref="J14:J15"/>
    <mergeCell ref="F10:F11"/>
    <mergeCell ref="J10:J11"/>
    <mergeCell ref="J16:J17"/>
    <mergeCell ref="F3:G3"/>
    <mergeCell ref="A5:J5"/>
    <mergeCell ref="A1:B2"/>
    <mergeCell ref="E29:E30"/>
    <mergeCell ref="F29:F30"/>
    <mergeCell ref="D23:D24"/>
    <mergeCell ref="D25:D26"/>
    <mergeCell ref="D27:D28"/>
    <mergeCell ref="E27:E28"/>
    <mergeCell ref="G8:G9"/>
    <mergeCell ref="G10:G11"/>
    <mergeCell ref="G12:G13"/>
    <mergeCell ref="H6:H7"/>
    <mergeCell ref="H8:H9"/>
    <mergeCell ref="H10:H11"/>
    <mergeCell ref="H12:H13"/>
    <mergeCell ref="H14:H15"/>
    <mergeCell ref="G145:G146"/>
    <mergeCell ref="G89:G90"/>
    <mergeCell ref="G91:G92"/>
    <mergeCell ref="G93:G94"/>
    <mergeCell ref="F138:F139"/>
    <mergeCell ref="E138:E139"/>
    <mergeCell ref="D138:D139"/>
    <mergeCell ref="A138:A139"/>
    <mergeCell ref="G44:G45"/>
    <mergeCell ref="G110:G111"/>
    <mergeCell ref="G112:G113"/>
    <mergeCell ref="G114:G115"/>
    <mergeCell ref="E80:E81"/>
    <mergeCell ref="D80:D81"/>
    <mergeCell ref="A98:A99"/>
    <mergeCell ref="G138:G139"/>
    <mergeCell ref="A106:A107"/>
    <mergeCell ref="D106:D107"/>
    <mergeCell ref="G96:G97"/>
    <mergeCell ref="G98:G99"/>
    <mergeCell ref="D65:D66"/>
    <mergeCell ref="E65:E66"/>
    <mergeCell ref="F65:F66"/>
    <mergeCell ref="E48:E49"/>
    <mergeCell ref="D188:D189"/>
    <mergeCell ref="D186:D187"/>
    <mergeCell ref="D184:D185"/>
    <mergeCell ref="D182:D183"/>
    <mergeCell ref="G182:G183"/>
    <mergeCell ref="A196:A197"/>
    <mergeCell ref="D196:D197"/>
    <mergeCell ref="E196:E197"/>
    <mergeCell ref="F196:F197"/>
    <mergeCell ref="G196:G197"/>
    <mergeCell ref="G192:G193"/>
    <mergeCell ref="G190:G191"/>
    <mergeCell ref="F190:F191"/>
    <mergeCell ref="F192:F193"/>
    <mergeCell ref="F194:F195"/>
    <mergeCell ref="J126:J127"/>
    <mergeCell ref="A130:A131"/>
    <mergeCell ref="D130:D131"/>
    <mergeCell ref="E130:E131"/>
    <mergeCell ref="F130:F131"/>
    <mergeCell ref="G130:G131"/>
    <mergeCell ref="J130:J131"/>
    <mergeCell ref="A96:A97"/>
    <mergeCell ref="G134:G135"/>
    <mergeCell ref="D98:D99"/>
    <mergeCell ref="E98:E99"/>
    <mergeCell ref="F98:F99"/>
    <mergeCell ref="E96:E97"/>
    <mergeCell ref="D104:D105"/>
    <mergeCell ref="D96:D97"/>
    <mergeCell ref="F96:F97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J138:J139"/>
    <mergeCell ref="E120:E121"/>
    <mergeCell ref="F162:F163"/>
    <mergeCell ref="E162:E163"/>
    <mergeCell ref="D162:D163"/>
    <mergeCell ref="A162:A163"/>
    <mergeCell ref="A164:A165"/>
    <mergeCell ref="J166:J167"/>
    <mergeCell ref="G166:G167"/>
    <mergeCell ref="F166:F167"/>
    <mergeCell ref="E166:E167"/>
    <mergeCell ref="D166:D167"/>
    <mergeCell ref="A166:A167"/>
    <mergeCell ref="F164:F165"/>
    <mergeCell ref="E164:E165"/>
    <mergeCell ref="D164:D165"/>
    <mergeCell ref="H134:H135"/>
    <mergeCell ref="H136:H137"/>
    <mergeCell ref="H138:H139"/>
    <mergeCell ref="H141:H142"/>
    <mergeCell ref="H143:H144"/>
    <mergeCell ref="H145:H146"/>
    <mergeCell ref="H147:H148"/>
    <mergeCell ref="H150:H151"/>
    <mergeCell ref="F175:F176"/>
    <mergeCell ref="E175:E176"/>
    <mergeCell ref="D175:D176"/>
    <mergeCell ref="A175:A176"/>
    <mergeCell ref="E168:E169"/>
    <mergeCell ref="F168:F169"/>
    <mergeCell ref="G168:G169"/>
    <mergeCell ref="J168:J169"/>
    <mergeCell ref="J171:J172"/>
    <mergeCell ref="G171:G172"/>
    <mergeCell ref="F171:F172"/>
    <mergeCell ref="E171:E172"/>
    <mergeCell ref="D171:D172"/>
    <mergeCell ref="A171:A172"/>
    <mergeCell ref="A170:J170"/>
    <mergeCell ref="J173:J174"/>
    <mergeCell ref="G173:G174"/>
    <mergeCell ref="H173:H174"/>
    <mergeCell ref="H175:H176"/>
    <mergeCell ref="I173:I174"/>
    <mergeCell ref="I175:I176"/>
    <mergeCell ref="F173:F174"/>
    <mergeCell ref="E173:E174"/>
    <mergeCell ref="D173:D174"/>
    <mergeCell ref="F177:F178"/>
    <mergeCell ref="E177:E178"/>
    <mergeCell ref="D177:D178"/>
    <mergeCell ref="J184:J185"/>
    <mergeCell ref="J182:J183"/>
    <mergeCell ref="E188:E189"/>
    <mergeCell ref="E186:E187"/>
    <mergeCell ref="E184:E185"/>
    <mergeCell ref="E182:E183"/>
    <mergeCell ref="F188:F189"/>
    <mergeCell ref="F186:F187"/>
    <mergeCell ref="F184:F185"/>
    <mergeCell ref="F182:F183"/>
    <mergeCell ref="G184:G185"/>
    <mergeCell ref="A179:J179"/>
    <mergeCell ref="A177:A178"/>
    <mergeCell ref="G188:G189"/>
    <mergeCell ref="G186:G187"/>
    <mergeCell ref="J188:J189"/>
    <mergeCell ref="J186:J187"/>
    <mergeCell ref="H177:H178"/>
    <mergeCell ref="A186:A187"/>
    <mergeCell ref="A184:A185"/>
    <mergeCell ref="A182:A183"/>
    <mergeCell ref="J200:J201"/>
    <mergeCell ref="A72:A73"/>
    <mergeCell ref="A70:A71"/>
    <mergeCell ref="G72:G73"/>
    <mergeCell ref="G70:G71"/>
    <mergeCell ref="J70:J71"/>
    <mergeCell ref="F72:F73"/>
    <mergeCell ref="E72:E73"/>
    <mergeCell ref="A200:A201"/>
    <mergeCell ref="D200:D201"/>
    <mergeCell ref="E200:E201"/>
    <mergeCell ref="F200:F201"/>
    <mergeCell ref="G200:G201"/>
    <mergeCell ref="E194:E195"/>
    <mergeCell ref="E192:E193"/>
    <mergeCell ref="E190:E191"/>
    <mergeCell ref="D190:D191"/>
    <mergeCell ref="D192:D193"/>
    <mergeCell ref="D194:D195"/>
    <mergeCell ref="A194:A195"/>
    <mergeCell ref="A192:A193"/>
    <mergeCell ref="A190:A191"/>
    <mergeCell ref="J190:J191"/>
    <mergeCell ref="J192:J193"/>
    <mergeCell ref="A198:A199"/>
    <mergeCell ref="D198:D199"/>
    <mergeCell ref="E198:E199"/>
    <mergeCell ref="F198:F199"/>
    <mergeCell ref="G198:G199"/>
    <mergeCell ref="J198:J199"/>
    <mergeCell ref="J194:J195"/>
    <mergeCell ref="G194:G195"/>
    <mergeCell ref="H198:H199"/>
    <mergeCell ref="I196:I197"/>
    <mergeCell ref="I198:I199"/>
    <mergeCell ref="J196:J197"/>
    <mergeCell ref="H196:H197"/>
    <mergeCell ref="H44:H45"/>
    <mergeCell ref="H46:H47"/>
    <mergeCell ref="H48:H49"/>
    <mergeCell ref="J68:J69"/>
    <mergeCell ref="J180:J181"/>
    <mergeCell ref="H51:H52"/>
    <mergeCell ref="H53:H54"/>
    <mergeCell ref="H55:H56"/>
    <mergeCell ref="H57:H58"/>
    <mergeCell ref="H59:H60"/>
    <mergeCell ref="H61:H62"/>
    <mergeCell ref="H63:H64"/>
    <mergeCell ref="H65:H66"/>
    <mergeCell ref="H68:H69"/>
    <mergeCell ref="H70:H71"/>
    <mergeCell ref="H72:H73"/>
    <mergeCell ref="H74:H75"/>
    <mergeCell ref="H76:H77"/>
    <mergeCell ref="H78:H79"/>
    <mergeCell ref="H80:H81"/>
    <mergeCell ref="H83:H84"/>
    <mergeCell ref="H85:H86"/>
    <mergeCell ref="H87:H88"/>
    <mergeCell ref="A82:J82"/>
    <mergeCell ref="H152:H153"/>
    <mergeCell ref="A149:J149"/>
    <mergeCell ref="H182:H183"/>
    <mergeCell ref="H184:H185"/>
    <mergeCell ref="H186:H187"/>
    <mergeCell ref="H188:H189"/>
    <mergeCell ref="H190:H191"/>
    <mergeCell ref="H192:H193"/>
    <mergeCell ref="H194:H195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H171:H172"/>
    <mergeCell ref="I166:I167"/>
    <mergeCell ref="I168:I169"/>
    <mergeCell ref="I171:I172"/>
    <mergeCell ref="D180:D181"/>
    <mergeCell ref="J177:J178"/>
    <mergeCell ref="G177:G178"/>
    <mergeCell ref="H200:H201"/>
    <mergeCell ref="I6:I7"/>
    <mergeCell ref="I8:I9"/>
    <mergeCell ref="I10:I11"/>
    <mergeCell ref="I12:I13"/>
    <mergeCell ref="I14:I15"/>
    <mergeCell ref="I16:I17"/>
    <mergeCell ref="I19:I20"/>
    <mergeCell ref="I21:I22"/>
    <mergeCell ref="I23:I24"/>
    <mergeCell ref="I25:I26"/>
    <mergeCell ref="I27:I28"/>
    <mergeCell ref="I29:I30"/>
    <mergeCell ref="I31:I32"/>
    <mergeCell ref="I34:I35"/>
    <mergeCell ref="I36:I37"/>
    <mergeCell ref="I38:I39"/>
    <mergeCell ref="I40:I41"/>
    <mergeCell ref="I42:I43"/>
    <mergeCell ref="I44:I45"/>
    <mergeCell ref="I46:I47"/>
    <mergeCell ref="I48:I49"/>
    <mergeCell ref="I51:I52"/>
    <mergeCell ref="H180:H181"/>
    <mergeCell ref="I59:I60"/>
    <mergeCell ref="I61:I62"/>
    <mergeCell ref="I63:I64"/>
    <mergeCell ref="I65:I66"/>
    <mergeCell ref="I68:I69"/>
    <mergeCell ref="I70:I71"/>
    <mergeCell ref="I72:I73"/>
    <mergeCell ref="I74:I75"/>
    <mergeCell ref="I76:I77"/>
    <mergeCell ref="I78:I79"/>
    <mergeCell ref="I80:I81"/>
    <mergeCell ref="I83:I84"/>
    <mergeCell ref="I85:I86"/>
    <mergeCell ref="I87:I88"/>
    <mergeCell ref="I89:I90"/>
    <mergeCell ref="I96:I97"/>
    <mergeCell ref="I98:I99"/>
    <mergeCell ref="I100:I101"/>
    <mergeCell ref="I106:I107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6:I127"/>
    <mergeCell ref="I128:I129"/>
    <mergeCell ref="I130:I131"/>
    <mergeCell ref="I134:I135"/>
    <mergeCell ref="I136:I137"/>
    <mergeCell ref="I138:I139"/>
    <mergeCell ref="I141:I142"/>
    <mergeCell ref="I143:I144"/>
    <mergeCell ref="I145:I146"/>
    <mergeCell ref="A140:J140"/>
    <mergeCell ref="I147:I148"/>
    <mergeCell ref="I150:I151"/>
    <mergeCell ref="I152:I153"/>
    <mergeCell ref="I200:I201"/>
    <mergeCell ref="C1:I1"/>
    <mergeCell ref="C2:I2"/>
    <mergeCell ref="A208:C208"/>
    <mergeCell ref="D208:E208"/>
    <mergeCell ref="G209:J209"/>
    <mergeCell ref="I177:I178"/>
    <mergeCell ref="I180:I181"/>
    <mergeCell ref="I182:I183"/>
    <mergeCell ref="I184:I185"/>
    <mergeCell ref="I186:I187"/>
    <mergeCell ref="I188:I189"/>
    <mergeCell ref="I190:I191"/>
    <mergeCell ref="I192:I193"/>
    <mergeCell ref="I194:I195"/>
    <mergeCell ref="I154:I155"/>
    <mergeCell ref="I156:I157"/>
    <mergeCell ref="I158:I159"/>
    <mergeCell ref="I160:I161"/>
    <mergeCell ref="I162:I163"/>
    <mergeCell ref="I164:I165"/>
  </mergeCells>
  <phoneticPr fontId="9" type="noConversion"/>
  <pageMargins left="0.70866141732283505" right="0.70866141732283505" top="0.74803149606299202" bottom="0.74803149606299202" header="0.31496062992126" footer="0.31496062992126"/>
  <pageSetup scale="25" orientation="landscape" r:id="rId1"/>
  <headerFooter>
    <oddHeader>&amp;C&amp;18Annex A.1 - DRC TECHNICAL BID FORM FOR SERVICES</oddHeader>
    <oddFooter>&amp;LCT PROCUREMENT 06_and 37_ANNEX A - DRC Bid Form for SERVICES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3c388d-75c3-4bd4-a1c1-738524316511" xsi:nil="true"/>
    <lcf76f155ced4ddcb4097134ff3c332f xmlns="0852deba-9d1c-46e2-b174-84cc8eb3f022">
      <Terms xmlns="http://schemas.microsoft.com/office/infopath/2007/PartnerControls"/>
    </lcf76f155ced4ddcb4097134ff3c332f>
    <Donor xmlns="0852deba-9d1c-46e2-b174-84cc8eb3f022" xsi:nil="true"/>
    <PRdescription xmlns="0852deba-9d1c-46e2-b174-84cc8eb3f022" xsi:nil="true"/>
    <Date xmlns="0852deba-9d1c-46e2-b174-84cc8eb3f022" xsi:nil="true"/>
    <Project xmlns="0852deba-9d1c-46e2-b174-84cc8eb3f022" xsi:nil="true"/>
    <Supplier xmlns="0852deba-9d1c-46e2-b174-84cc8eb3f022" xsi:nil="true"/>
    <Responsibleforprocurement xmlns="0852deba-9d1c-46e2-b174-84cc8eb3f0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91AE9305E0848982CB1B20F2B6C60" ma:contentTypeVersion="18" ma:contentTypeDescription="Create a new document." ma:contentTypeScope="" ma:versionID="fee9c4a150be04a9a83050a2d1bc1622">
  <xsd:schema xmlns:xsd="http://www.w3.org/2001/XMLSchema" xmlns:xs="http://www.w3.org/2001/XMLSchema" xmlns:p="http://schemas.microsoft.com/office/2006/metadata/properties" xmlns:ns2="0852deba-9d1c-46e2-b174-84cc8eb3f022" xmlns:ns3="9c3c388d-75c3-4bd4-a1c1-738524316511" targetNamespace="http://schemas.microsoft.com/office/2006/metadata/properties" ma:root="true" ma:fieldsID="9e5a076b08e7bd2fac2d73df1eb90b19" ns2:_="" ns3:_="">
    <xsd:import namespace="0852deba-9d1c-46e2-b174-84cc8eb3f022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Donor" minOccurs="0"/>
                <xsd:element ref="ns2:PRdescription" minOccurs="0"/>
                <xsd:element ref="ns2:Suppli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ject" minOccurs="0"/>
                <xsd:element ref="ns2:Responsibleforprocurement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2deba-9d1c-46e2-b174-84cc8eb3f022" elementFormDefault="qualified">
    <xsd:import namespace="http://schemas.microsoft.com/office/2006/documentManagement/types"/>
    <xsd:import namespace="http://schemas.microsoft.com/office/infopath/2007/PartnerControls"/>
    <xsd:element name="Donor" ma:index="8" nillable="true" ma:displayName="Project/Donor" ma:format="Dropdown" ma:internalName="Donor">
      <xsd:simpleType>
        <xsd:restriction base="dms:Text">
          <xsd:maxLength value="255"/>
        </xsd:restriction>
      </xsd:simpleType>
    </xsd:element>
    <xsd:element name="PRdescription" ma:index="9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Supplier" ma:index="10" nillable="true" ma:displayName="Supplier" ma:format="Dropdown" ma:internalName="Supplier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" ma:index="14" nillable="true" ma:displayName="Project" ma:format="Dropdown" ma:internalName="Project">
      <xsd:simpleType>
        <xsd:restriction base="dms:Note">
          <xsd:maxLength value="255"/>
        </xsd:restriction>
      </xsd:simpleType>
    </xsd:element>
    <xsd:element name="Responsibleforprocurement" ma:index="15" nillable="true" ma:displayName="Responsible for procurement" ma:format="Dropdown" ma:internalName="Responsibleforprocurement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b0e963e-cf06-40f2-ab50-b6f49f41cfe0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782ECB-DC63-409B-A0B4-3030060AFD0B}"/>
</file>

<file path=customXml/itemProps2.xml><?xml version="1.0" encoding="utf-8"?>
<ds:datastoreItem xmlns:ds="http://schemas.openxmlformats.org/officeDocument/2006/customXml" ds:itemID="{9038A5D5-BFA2-4FAB-8CD9-FD8179BAC843}"/>
</file>

<file path=customXml/itemProps3.xml><?xml version="1.0" encoding="utf-8"?>
<ds:datastoreItem xmlns:ds="http://schemas.openxmlformats.org/officeDocument/2006/customXml" ds:itemID="{799C0E28-8A02-4100-85F3-8258CF13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DRC</dc:creator>
  <cp:keywords/>
  <dc:description/>
  <cp:lastModifiedBy>Viktoriia Rozhkovska</cp:lastModifiedBy>
  <cp:revision/>
  <dcterms:created xsi:type="dcterms:W3CDTF">2017-05-23T13:13:55Z</dcterms:created>
  <dcterms:modified xsi:type="dcterms:W3CDTF">2026-05-20T09:28:38Z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0x010100A4591AE9305E0848982CB1B20F2B6C60</vt:lpwstr>
  </property>
  <property fmtid="{D5CDD505-2E9C-101B-9397-08002B2CF9AE}" pid="3" name="Entry Site">
    <vt:lpwstr/>
  </property>
  <property fmtid="{D5CDD505-2E9C-101B-9397-08002B2CF9AE}" pid="4" name="Language">
    <vt:lpwstr>4;#English|5ae29471-d482-4266-979d-d2e0777c80ff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21;#International|a41ae385-0334-4577-bb16-582262974f19</vt:lpwstr>
  </property>
  <property fmtid="{D5CDD505-2E9C-101B-9397-08002B2CF9AE}" pid="9" name="MediaServiceImageTags">
    <vt:lpwstr/>
  </property>
  <property fmtid="{D5CDD505-2E9C-101B-9397-08002B2CF9AE}" pid="10" name="Type_x0020_of_x0020_Content">
    <vt:lpwstr/>
  </property>
</Properties>
</file>