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00_Construction tools_VFA/02 Solicitation/to be published/"/>
    </mc:Choice>
  </mc:AlternateContent>
  <xr:revisionPtr revIDLastSave="312" documentId="13_ncr:1_{6FCF264C-A8B4-480B-B1A8-54DED52C2F38}" xr6:coauthVersionLast="47" xr6:coauthVersionMax="47" xr10:uidLastSave="{2A30ADCE-1E7B-4216-903D-604F605ED45D}"/>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ToR!$A$2:$M$94</definedName>
    <definedName name="_xlnm.Print_Area" localSheetId="0">ToR!$A$1:$N$106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3" l="1"/>
  <c r="N87" i="13"/>
  <c r="C87" i="13"/>
  <c r="B4" i="13"/>
  <c r="B5" i="13" s="1"/>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J55" i="15"/>
  <c r="J54" i="15"/>
  <c r="J53" i="15"/>
  <c r="J51" i="15"/>
  <c r="J50" i="15"/>
  <c r="J49" i="15"/>
  <c r="J16" i="15"/>
  <c r="J15" i="15"/>
  <c r="J17" i="15" s="1"/>
  <c r="I5" i="15"/>
  <c r="I4" i="15"/>
  <c r="E7" i="15"/>
  <c r="C71" i="13" l="1"/>
  <c r="C60" i="13"/>
  <c r="C35" i="13"/>
  <c r="C25" i="13"/>
  <c r="C24" i="13"/>
  <c r="C62" i="13"/>
  <c r="C59" i="13"/>
  <c r="C36" i="13"/>
  <c r="C23" i="13"/>
  <c r="C61" i="13"/>
  <c r="C26" i="13"/>
  <c r="C72" i="13"/>
  <c r="C86" i="13"/>
  <c r="C50" i="13"/>
  <c r="C14" i="13"/>
  <c r="C85" i="13"/>
  <c r="C49" i="13"/>
  <c r="C13" i="13"/>
  <c r="C84" i="13"/>
  <c r="C48" i="13"/>
  <c r="C12" i="13"/>
  <c r="C83" i="13"/>
  <c r="C47" i="13"/>
  <c r="C11" i="13"/>
  <c r="C74" i="13"/>
  <c r="C38" i="13"/>
  <c r="C73" i="13"/>
  <c r="C37" i="13"/>
  <c r="C82" i="13"/>
  <c r="C70" i="13"/>
  <c r="C58" i="13"/>
  <c r="C46" i="13"/>
  <c r="C34" i="13"/>
  <c r="C22" i="13"/>
  <c r="C10" i="13"/>
  <c r="C81" i="13"/>
  <c r="C69" i="13"/>
  <c r="C57" i="13"/>
  <c r="C45" i="13"/>
  <c r="C33" i="13"/>
  <c r="C21" i="13"/>
  <c r="C9" i="13"/>
  <c r="C80" i="13"/>
  <c r="C68" i="13"/>
  <c r="C56" i="13"/>
  <c r="C44" i="13"/>
  <c r="C32" i="13"/>
  <c r="C20" i="13"/>
  <c r="C8" i="13"/>
  <c r="C79" i="13"/>
  <c r="C67" i="13"/>
  <c r="C55" i="13"/>
  <c r="C43" i="13"/>
  <c r="C31" i="13"/>
  <c r="C19" i="13"/>
  <c r="C7" i="13"/>
  <c r="C78" i="13"/>
  <c r="C66" i="13"/>
  <c r="C54" i="13"/>
  <c r="C42" i="13"/>
  <c r="C30" i="13"/>
  <c r="C18" i="13"/>
  <c r="C6" i="13"/>
  <c r="C77" i="13"/>
  <c r="C65" i="13"/>
  <c r="C53" i="13"/>
  <c r="C41" i="13"/>
  <c r="C29" i="13"/>
  <c r="C17" i="13"/>
  <c r="C5" i="13"/>
  <c r="C76" i="13"/>
  <c r="C64" i="13"/>
  <c r="C52" i="13"/>
  <c r="C40" i="13"/>
  <c r="C28" i="13"/>
  <c r="C16" i="13"/>
  <c r="C4" i="13"/>
  <c r="C75" i="13"/>
  <c r="C63" i="13"/>
  <c r="C51" i="13"/>
  <c r="C39" i="13"/>
  <c r="C27" i="13"/>
  <c r="C15" i="13"/>
  <c r="I6" i="15"/>
</calcChain>
</file>

<file path=xl/sharedStrings.xml><?xml version="1.0" encoding="utf-8"?>
<sst xmlns="http://schemas.openxmlformats.org/spreadsheetml/2006/main" count="411" uniqueCount="319">
  <si>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</si>
  <si>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</si>
  <si>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</si>
  <si>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</si>
  <si>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</si>
  <si>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pcs. | шт.</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</si>
  <si>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</si>
  <si>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</si>
  <si>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</si>
  <si>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</si>
  <si>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</si>
  <si>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</si>
  <si>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</si>
  <si>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</si>
  <si>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</si>
  <si>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</si>
  <si>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</si>
  <si>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</si>
  <si>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</si>
  <si>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</si>
  <si>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</si>
  <si>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</si>
  <si>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</si>
  <si>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</si>
  <si>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</si>
  <si>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</si>
  <si>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</si>
  <si>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</si>
  <si>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</si>
  <si>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</si>
  <si>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</si>
  <si>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</si>
  <si>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</si>
  <si>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</si>
  <si>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</si>
  <si>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</si>
  <si>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</si>
  <si>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</si>
  <si>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</si>
  <si>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</si>
  <si>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 LOT | № ЛОТ</t>
  </si>
  <si>
    <t>№ Item |
№ Позиції</t>
  </si>
  <si>
    <t>Unit Price, GBP excl. VAT
| 
Ціна за од-цю, Фунти Стерлінги без ПДВ</t>
  </si>
  <si>
    <t>Total amount VAT excl. |
Загальна сума без ПДВ</t>
  </si>
  <si>
    <t>Bidder to complete | Для заповненя постачальнику:</t>
  </si>
  <si>
    <t>Delivery Terms (INCOTERMS 2010): | 
Умови постачання (ІНКОТЕРМС 2010):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</si>
  <si>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</si>
  <si>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</si>
  <si>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</si>
  <si>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</si>
  <si>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</si>
  <si>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</si>
  <si>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</si>
  <si>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</si>
  <si>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</si>
  <si>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</si>
  <si>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</si>
  <si>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</si>
  <si>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</si>
  <si>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Column1</t>
  </si>
  <si>
    <t>ITT # PFRU2-2025-500 Procurement of construction tools | ITT # PFRU2-2025-500 Закупівля будівельних інстументів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</si>
  <si>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Energy+ rechargeable battery or equivalent 18 V, Li-Ion, 8.0 Ah.</t>
  </si>
  <si>
    <t>Акумуляторна батарея Energy+ або еквівалент 18 В, Li-Ion, 8,0 Ач.</t>
  </si>
  <si>
    <t>Energy+ rechargeable battery or equivalent 18 V, Li-Ion, 4.0 Ah.</t>
  </si>
  <si>
    <t>Акумуляторна батарея Energy+ або еквівалент 18 В, Li-Ion, 4,0 Ач.</t>
  </si>
  <si>
    <t>Energy+ rechargeable battery or equivalent 18 V, Li-Ion, 2.0 Ah.</t>
  </si>
  <si>
    <t>Акумуляторна батарея Energy+ або еквівалент 18 В, Li-Ion, 2,0 Ач.</t>
  </si>
  <si>
    <t>Dual charger for Energy+ batteries or equivalent</t>
  </si>
  <si>
    <t>Подвійний зарядний пристрій для батарей Energy + або еквівалент</t>
  </si>
  <si>
    <t>Charger for Energy+ batteries or equivalent</t>
  </si>
  <si>
    <t>Зарядний пристрій для акумуляторних батарей Energy+ або еквівалент</t>
  </si>
  <si>
    <t>Box for power tools</t>
  </si>
  <si>
    <t>Скринька для електроінструментів</t>
  </si>
  <si>
    <t>Energy +or equivalent Medium bag</t>
  </si>
  <si>
    <t>Сумка Energy + або еквівалент Medium</t>
  </si>
  <si>
    <t>Perforator (concrete breaker) 1700 W, hexagonal chuck 30 mm</t>
  </si>
  <si>
    <t>Перфоратор (бетонолом) 1700 Вт, шестигранний патрон 30 мм</t>
  </si>
  <si>
    <t>Chisel hex 30 mm, 35 x 400 mm</t>
  </si>
  <si>
    <t>Стамеска hex 30 мм, 35 x 400 мм</t>
  </si>
  <si>
    <t>Chisel hex 30 mm, 75 x 400 mm</t>
  </si>
  <si>
    <t>Стамеска hex 30 мм, 75 x 400 мм</t>
  </si>
  <si>
    <t xml:space="preserve">Cordless hammer drill Energy+ or equivalent 18 V </t>
  </si>
  <si>
    <t>Акумуляторний перфоратор Energy+ або еквівалент 18 В</t>
  </si>
  <si>
    <t>SDS+ or equivalent 1500 W cordless hammer drill, carrying case</t>
  </si>
  <si>
    <t>Перфоратор бочковий SDS+ або еквівалент 1500 Вт, валізка</t>
  </si>
  <si>
    <t>SDS+ or equivalent 900 W straight hammer drill, carrying case</t>
  </si>
  <si>
    <t>Перфоратор прямий SDS+ або еквівалент 900 Вт, валізка</t>
  </si>
  <si>
    <t>SDS Plus Chisel Set or equivalent, 4-Pieces - 14x250 pointed chisel; 14x20x250 flat chisel; 14x40x250 wide chisel; 14x22x250 grooving chisel</t>
  </si>
  <si>
    <t>Набір зубил SDS Plus або еквівалент, 4 шт - пикоподібне 14х250; плоске 14х20х250; плоске широке 14х40x250; канавочне 14х22х250</t>
  </si>
  <si>
    <t>SDS Plus or equivalent Concrete Drill Bit Set, Quatro, 5-Piece - 5.6x110 mm + 8.10.12x160 mm</t>
  </si>
  <si>
    <t>Набір свердл по бетону SDS Plus або еквівалент, quatro, 5 шт - 5,6х110 мм+8,10,12x160 мм</t>
  </si>
  <si>
    <t>Cordless drill/driver with a brushless impact driver Energy + або еквівалент 18 V, Li-Ion, 13 mm, 2 batteries. 2 Ah, charger 1x, carrying case</t>
  </si>
  <si>
    <t>Дриль-шуруповерт акумуляторний безщіткового з ударом Energy + 18 В, Li-Ion, 13 мм, 2 аккум. 2 Ач, зар 1х, валізка</t>
  </si>
  <si>
    <t>Hammer drill, 550 W (carrying case included)</t>
  </si>
  <si>
    <t>Дриль ударний, 550 ВТ (валізка в комплекті)</t>
  </si>
  <si>
    <t>Set of drill bits for concrete 8 pcs. - 4, 5, 5, 6, 6, 7, 8, 10 mm</t>
  </si>
  <si>
    <t>Набір свердл по бетону 8 шт. - 4, 5, 5, 6, 6, 7, 8, 10 мм</t>
  </si>
  <si>
    <t>Drill bit set for metal 19 pcs HSS-TiN - 1.0-10.0 mm, S4</t>
  </si>
  <si>
    <t>Набір свердл по металу 19 шт HSS-TiN - 1.0-10.0 мм, S4</t>
  </si>
  <si>
    <t>Brushless impact wrench 450 Nm Energy+ or equivalent 450 Nm</t>
  </si>
  <si>
    <t>Гайковерт безщітковий ударний 450 Нм Energy+ або еквівалент</t>
  </si>
  <si>
    <t>Replaceable impact driver 1/2”, 10-24 mm, 20 pcs.</t>
  </si>
  <si>
    <t>Головки змінні ударні 1/2", 10-24 мм, Набір 20 шт.</t>
  </si>
  <si>
    <t>Energy+ or equivalent 18 V Cordless Angle Grinder, Li-Ion, 125 mm Backing Plate, without Battery</t>
  </si>
  <si>
    <t>Акумуляторна безщіткова кутова шліфувальна машина Energy+ або еквівалент 18 В, Li-Ion, диск 125 мм, без акумулятора</t>
  </si>
  <si>
    <t>Angle grinder 900 W, 125 x 22.2 mm blade</t>
  </si>
  <si>
    <t>Кутова шліфувальна машина 900Вт, диск 125 x 22.2 мм</t>
  </si>
  <si>
    <t>Metal cutting blade, 125 x 1.0 x 22.2 mm, 41 A60-T-BF, 10 pcs.</t>
  </si>
  <si>
    <t>Диск відрізний по металу, 125 x 1.0 х 22.2 мм, 41 A60-T-BF, 10 шт.</t>
  </si>
  <si>
    <t>Angle grinder 2350 W, 230 x 22.2 mm blade</t>
  </si>
  <si>
    <t>Машина шліфовальна кутова 2350Вт, диск 230 x 22.2 мм</t>
  </si>
  <si>
    <t>Metal cutting-off wheel, 230 x 1.9 x 22.2 mm, 41 A46-S-BF</t>
  </si>
  <si>
    <t>Диск відрізний по металу, 230 x 1.9 х 22.2 мм, 41 A46-S-BF</t>
  </si>
  <si>
    <t>Metal grinding disc, 230 x 6.4 x 22.2 mm, 27 A24-S-BF</t>
  </si>
  <si>
    <t>Диск шліфувальний по металу, 230 x 6.4 х 22.2 мм, 27 A24-S-BF</t>
  </si>
  <si>
    <t>Energy+ or equivalent 18 V cordless orbital sander, Li-Ion, 115 mm foot, 115 mm</t>
  </si>
  <si>
    <t>Акумуляторна ексцентрікова шлифувальна машина Energy+ або еквівалент 18 В, Li-Ion, підошва 115 мм</t>
  </si>
  <si>
    <t>Angle grinder 300 W, 125 mm abrasive disc</t>
  </si>
  <si>
    <t>Ексцентрикова шліфувальна машина 300 Вт, шліфувальний диск 125 мм</t>
  </si>
  <si>
    <t>Abrasive discs with hook and loop fastener 125 mm, K60, 5 pcs.</t>
  </si>
  <si>
    <t>Круги шліфувальні на липучці 125 мм, K60, 5 шт., З 8 отворами</t>
  </si>
  <si>
    <t>Abrasive discs with hook and loop fastener 125 mm, K120, 5 pcs.</t>
  </si>
  <si>
    <t>Круги шліфувальні на липучці 125 мм, K120, 5 шт., З 8 отворами</t>
  </si>
  <si>
    <t>Cordless belt sander 18V E+ or equivalent 120-350/min</t>
  </si>
  <si>
    <t>Акумуляторна стрічкова шліфувальна машина 18В E+ або еквівалент 120-350/хв</t>
  </si>
  <si>
    <t xml:space="preserve">Belt sander 800 W, belt with speed control </t>
  </si>
  <si>
    <t xml:space="preserve">Машина шліфувальна стрічкова 800 Вт, стрічка з регулюванням обертів </t>
  </si>
  <si>
    <t>Endless abrasive belt 75x457 mm, K60, 3 pcs.</t>
  </si>
  <si>
    <t>Нескінченна шліфувальна стрічка 75x457 мм, K60, 3 шт</t>
  </si>
  <si>
    <t>Endless abrasive belt 75x457 mm, K120, 3 pcs.</t>
  </si>
  <si>
    <t>Нескінченна шліфувальна стрічка 75x457 мм, K120, 3 шт</t>
  </si>
  <si>
    <t>Cordless planer 18V E+ or equivalent 16000/min</t>
  </si>
  <si>
    <t>Акумуляторний рубанок 18В E+ або еквівалент 16000/хв</t>
  </si>
  <si>
    <t>Electric planer 1300 W, planing width 110 mm</t>
  </si>
  <si>
    <t>Рубанок електричний 1300Вт, ширина строгання 110 мм</t>
  </si>
  <si>
    <t>Reciprocating saw 900 W, 20 mm stroke</t>
  </si>
  <si>
    <t>Шабельна пилка 900 Вт, хід 20 мм</t>
  </si>
  <si>
    <t>Reciprocating saw blade for saber saw, HCS/BIM, 10-piece set</t>
  </si>
  <si>
    <t>Пильне полотно для сабельной пилки, HCS / BIM, набір 10 шт.</t>
  </si>
  <si>
    <t>Cordless jigsaw Energy+ or equivalent 18 V, Li-Ion</t>
  </si>
  <si>
    <t>Акумуляторний лобзик Energy+ або еквівалент 18 В, Li-Ion</t>
  </si>
  <si>
    <t>Jigsaw 800W, number of strokes 0-3100 strokes / min (case included)</t>
  </si>
  <si>
    <t>Лобзик 800Вт, кількість ходів 0-3100 ход / хв (валізка в комплекті)</t>
  </si>
  <si>
    <t>Jigsaw blades, T shank, set of 10 pcs.</t>
  </si>
  <si>
    <t>Полотна для електролобзика, хвостовик T, набір 10 шт.</t>
  </si>
  <si>
    <t>Cordless circular saw without brushes, Energy + or equivalent  18V, Li-Ion, 165 x 20 mm blade, without battery</t>
  </si>
  <si>
    <t>Акумуляторна дискова пилка без щіток, Energy + або еквівалент 18V, Li-Ion, диск 165 x 20 мм, без батареї</t>
  </si>
  <si>
    <t>Cutting blade 165 x 30 mm, 30 teeth</t>
  </si>
  <si>
    <t>Диск відрізний 165 x 30 мм 30 зубів</t>
  </si>
  <si>
    <t>Cutting blade, silicon carbide, 165 x 30 mm, 40 teeth, universal</t>
  </si>
  <si>
    <t>Диск відрізний, карбід кремнію, 165 x 30 мм, 40 зубів, універсальний</t>
  </si>
  <si>
    <t>Circular saw, 1600 W, universal, 254 x 30 mm blade</t>
  </si>
  <si>
    <t>Пила циркулярна універсальна 1600Вт, диск 254 x 30мм</t>
  </si>
  <si>
    <t>Cutting blade 255 x 30 mm, 40 teeth</t>
  </si>
  <si>
    <t>Диск відрізний 255 x 30 мм 40 зуб.</t>
  </si>
  <si>
    <t>Cutting blade, silicon carbide, 254 x 30 mm, 80 teeth, universal</t>
  </si>
  <si>
    <t>Диск відрізний, карбід кремнію, 254 x 30 мм, 80 зубів, універсальний</t>
  </si>
  <si>
    <t>Bench grinder 370 W, abrasive disc 150 x 12.7 mm</t>
  </si>
  <si>
    <t>Настільна шліфувальна машина 370 Вт, шліфувальний круг 150x12.7 мм</t>
  </si>
  <si>
    <t>Sanding disc 150 x 20 x 20 mm, 2 pcs.</t>
  </si>
  <si>
    <t>Диск шліфувальний 150 x 20 x 20 мм, 2 шт</t>
  </si>
  <si>
    <t>Cordless mixer 18B, Li-lon, speed I: 250-400 min-1, II: 350-650 min-1</t>
  </si>
  <si>
    <t>Акумуляторний міксер 18B, Li-lon, швидкість I: 250-400 мин-1, II: 350-650 мин-1</t>
  </si>
  <si>
    <t>Electric mixer 1600 W, speed I: 250-500, II: 400-800 min-1</t>
  </si>
  <si>
    <t>Електричний міксер 1600 Вт, швидкість I: 250-500, II: 400-800 хв-1</t>
  </si>
  <si>
    <t>Soil drill M14, 120 x 600 mm</t>
  </si>
  <si>
    <t>Ґрунтовий бур M14, 120 x 600 мм</t>
  </si>
  <si>
    <t>Double lamp for 360 degrees 2x40W 2x4300lm on a tripod 2 m</t>
  </si>
  <si>
    <t>Подвійна лампа на 360 градусів 2x40W 2х4300лм на штативі 2 м</t>
  </si>
  <si>
    <t>Double spotlight 2x100W SMD LED 2 x 8500 lm on a tripod 1.8 m</t>
  </si>
  <si>
    <t>Подвійний прожектор 2x100W SMD LED 2 x 8500 лм на штативі 1,8 м</t>
  </si>
  <si>
    <t>Construction dryer</t>
  </si>
  <si>
    <t>Фен будівельний</t>
  </si>
  <si>
    <t>Set of heads 1/4“, 3/8”, 1/2”, 233 pcs</t>
  </si>
  <si>
    <t>Набір головок 1/4", 3/8", 1/2", 233 шт</t>
  </si>
  <si>
    <t>Gasoline chain saw 2 kW / 2.7 hp, guide rail 18”</t>
  </si>
  <si>
    <t>Пилка ланцюгова бензинова 2кВт/2,7к.с., напрямна шина 18"</t>
  </si>
  <si>
    <t>Petrol scythe 1.2 kW with a full set of accessories</t>
  </si>
  <si>
    <t>Бензокоса 1,2 Кв з повним набором аксесуарів</t>
  </si>
  <si>
    <t>Cordless mini chainsaw, without battery</t>
  </si>
  <si>
    <t>Акумуляторна міні-ланцюгова пила, без акумулятора</t>
  </si>
  <si>
    <t>Chain for chainsaw chain pitch 0.325” (8.255 mm)</t>
  </si>
  <si>
    <t>Ланцюг до бензопилки крок ланцюга 0.325” (8.255 мм)</t>
  </si>
  <si>
    <t>Blade for chainsaw 18”</t>
  </si>
  <si>
    <t>Лезо до бензопилки 18"</t>
  </si>
  <si>
    <t>Chain for chainsaw 8“, 34 links, link spacing 0.050”, pitch 3/8”, chain thickness 1.3 mm</t>
  </si>
  <si>
    <t>Ланцюг до бензопилки 8", 34 ланки, відстань між ланками 0,050", крок 3/8", товщина ланцюга 1,3 мм.</t>
  </si>
  <si>
    <t>Chainsaw blade 8” (length 20 cm)</t>
  </si>
  <si>
    <t>Лезо до бензопилки 8" (довжина 20 см)</t>
  </si>
  <si>
    <t>Secateurs with anvil, aluminum handle, telescopic</t>
  </si>
  <si>
    <t>Секатор з наковаленкой, ручка з алюмінію, телескопічний</t>
  </si>
  <si>
    <t>Universal garden secateurs, adjustable width</t>
  </si>
  <si>
    <t>Секатор садовий універсальний, регулювання ширини</t>
  </si>
  <si>
    <t>Multifunctional stapler 4 in 1, 6-14 mm, aluminum, staples J, G, L, E</t>
  </si>
  <si>
    <t>Багатофункціональний степлер 4в1, 6-14мм, алюміній, скоби J, G, L, E</t>
  </si>
  <si>
    <t>Staples 8 mm, 1000 pcs. * 1 pc. type D</t>
  </si>
  <si>
    <t>Скоби 8 мм, 1000 шт.*1 уп., тип D</t>
  </si>
  <si>
    <t>Gun for polyurethane foam</t>
  </si>
  <si>
    <t>Пістолет для монтажної піни</t>
  </si>
  <si>
    <t>High pressure washer 2000 W, P nom/ Pmax max. 110/160 bar</t>
  </si>
  <si>
    <t>Мийка високого тиску 2000 Вт, P nom/ Pmaxмакс. 110/160 бар</t>
  </si>
  <si>
    <t>Sewer cleaning hose 30m. Hose material: thermoplastic polyester, metal reinforcement, outer layer: high-strength polyester textile braid. Maximum working pressure: 210 bar (3000 psi); Maximum temperature: 60°C; Connection to the gun: 1/4″ quick disconnect or M22/14 (M22/15) thread. Nozzle material: stainless steel. Scope of delivery: High pressure hose 30m; Three nozzles for cleaning sewers (1st - 1 jet forward-6 backward, for cleaning corners; 2nd - 1 jet forward-3 backward, rotary; 3rd - 1 jet forward-3 backward for sewers); Adapter M22/14 (M22/15); Teflon tape; Storage box.</t>
  </si>
  <si>
    <t>Шланг для прочистки каналізації 30м. Матеріал шлангу: термопластичний поліестер, металеве армування, зовнішній шар: високоміцне поліестерне текстильне обплетення. Максимальний робочий тиск: 210 бар (3000 psi); Максимальна температура: 60°С; З’єднання з пістолетом: швидкороз’єм 1/4″ або різьба М22/14 (М22/15). Матеріал форсунок: нержавіюча сталь. Комплект поставки: Шланг високого тиску 30м; Три форсунки для прочищення каналізації (1ша-1 струмінь вперед-6 назад, для чищення кутів; 2га - 1 струмінь вперед-3 назад, ротаційна; 3тя -1 ст румінь вперед-3 назад для каналізацї); Перехідник М22/14 (М22/15); Тефлонова стрічка; Стяжка для зберігання.</t>
  </si>
  <si>
    <t>Electric heater, 3 kW, IPX4</t>
  </si>
  <si>
    <t>Обігрівач електричний, 3 кВт, IPX4</t>
  </si>
  <si>
    <t>Submersible dirty water pump 1100 W + 1,1/2” hose (20m)</t>
  </si>
  <si>
    <t>Занурювальний насос для брудної води 1100 Вт + шланг 1,1/2" (20м)</t>
  </si>
  <si>
    <t>Extension cable 25m, 3x2.5mm2</t>
  </si>
  <si>
    <t>Подовжувальний кабель 25м, 3х2,5мм2</t>
  </si>
  <si>
    <t>Extension cable 50m, 3x2.5mm2</t>
  </si>
  <si>
    <t>Подовжувальний кабель 50м, 3х2,5мм2</t>
  </si>
  <si>
    <t>Plastic fuel canister 20 l</t>
  </si>
  <si>
    <t>Каністра для палива пластикова 20 л</t>
  </si>
  <si>
    <t>Concrete mixer 200 l 1000 W 220 V orange, MIXER STANDART</t>
  </si>
  <si>
    <t>Бетонозмішувач 200 л 1000 Вт 220 В оранж, MIXER STANDART</t>
  </si>
  <si>
    <t>Vibrator for concrete Yato YT-82600 or equivalent</t>
  </si>
  <si>
    <t>Вібратор для бетону Yato YT-82600 або еквівалент</t>
  </si>
  <si>
    <t>Wheelbarrow 1 wheel Formula 1, trough galvanized. 90 l Expert, frame solid red PU 4x8, KVITKA PRO or equivalent</t>
  </si>
  <si>
    <t>Тачка 1 кол Formula 1, корито оцинк. 90 л Expert, рама суцільна червона ПУ 4х8, КВІТКА PRO або еквівалент</t>
  </si>
  <si>
    <t>Electrician's backpack 31 items</t>
  </si>
  <si>
    <t>Рюкзак електрика 31 предмет</t>
  </si>
  <si>
    <t>Oil compressor 100 l, 230V</t>
  </si>
  <si>
    <t>Компресор масляний 100л, 230В</t>
  </si>
  <si>
    <t>Set of pneumatic guns 5 - pcs. With a gun for the top cup.</t>
  </si>
  <si>
    <t>Набір пістолетів пневматичих 5 - шт. З пістолетом для верхньої чашки.</t>
  </si>
  <si>
    <t>Pneumatic spiral hose, 8.0x12 mm x 15 m</t>
  </si>
  <si>
    <t>Шланг спіральний пневматичний, 8,0x12 мм x 15 м</t>
  </si>
  <si>
    <t>Country of Origin 
|
Країна походження</t>
  </si>
  <si>
    <t xml:space="preserve">Name of the manufacturer's company 
|
Назва компанії виробника </t>
  </si>
  <si>
    <t>Warranty period (months):
|
Гарантійний термін (місяців):</t>
  </si>
  <si>
    <t>Delivery time - calendar days (after PO signing) 
|
Термін поставки - календарні дні (після підписання Договору на поставку)</t>
  </si>
  <si>
    <r>
      <rPr>
        <b/>
        <sz val="12"/>
        <color theme="1"/>
        <rFont val="Calibri"/>
        <family val="2"/>
        <scheme val="minor"/>
      </rPr>
      <t>Core note 1:</t>
    </r>
    <r>
      <rPr>
        <sz val="12"/>
        <color theme="1"/>
        <rFont val="Calibri"/>
        <family val="2"/>
        <scheme val="minor"/>
      </rPr>
      <t xml:space="preserve"> Delivery destination - throughout the unoccupied territory of Ukraine.The contractual delivery address will be provided to the awarded bidder in each PO issued under VFA. /
</t>
    </r>
    <r>
      <rPr>
        <b/>
        <sz val="12"/>
        <color theme="1"/>
        <rFont val="Calibri"/>
        <family val="2"/>
        <scheme val="minor"/>
      </rPr>
      <t>Основна примітка 1:</t>
    </r>
    <r>
      <rPr>
        <sz val="12"/>
        <color theme="1"/>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кожному окремому замовленні на закупівлю в рамках угоди.
</t>
    </r>
    <r>
      <rPr>
        <b/>
        <sz val="12"/>
        <color theme="1"/>
        <rFont val="Calibri"/>
        <family val="2"/>
        <scheme val="minor"/>
      </rPr>
      <t>Core note 2:</t>
    </r>
    <r>
      <rPr>
        <sz val="12"/>
        <color theme="1"/>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- 59.7091 UAH./ </t>
    </r>
    <r>
      <rPr>
        <b/>
        <sz val="12"/>
        <color theme="1"/>
        <rFont val="Calibri"/>
        <family val="2"/>
        <scheme val="minor"/>
      </rPr>
      <t xml:space="preserve">
Основна примітка 2: </t>
    </r>
    <r>
      <rPr>
        <sz val="12"/>
        <color theme="1"/>
        <rFont val="Calibri"/>
        <family val="2"/>
        <scheme val="minor"/>
      </rPr>
      <t xml:space="preserve">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- 59.7091
</t>
    </r>
    <r>
      <rPr>
        <b/>
        <sz val="12"/>
        <color theme="1"/>
        <rFont val="Calibri"/>
        <family val="2"/>
        <scheme val="minor"/>
      </rPr>
      <t>General notes: / Загальні примітки:</t>
    </r>
    <r>
      <rPr>
        <sz val="12"/>
        <color theme="1"/>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Framework/VFA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</si>
  <si>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Генератор закритого типу інверторний двопаливний MaXpeedingRods MXR3500s (або еквівалент). Напруга, B - 230; Потужніст, кВт макс(ном): 3.5(3.2) бензин  /3.2(2.9) газ; Частота, Гц - 50; Струм макс., А-15.2 Бензин /13.9 газ; Розетки -2x16А, Вихід 12В, А - 12/8.3; USB Вихід - 2х; Ємність паливного баку, л - 5.7; Led дисплей: Навантаження, рівень палива, напруга, частота, час роботи; індикатор перевантаження, індикатор напруги, показник рівня оливи; Рівень шуму, LpA (7m), дБ - 62; Тип двигуна - DK164F/P, 4-тактний двигун з верхнім розташуванням клапанів з повітряним охолодженням; Потужність двигуна, к.с. - 3.6; Пальне - бензин / Газ (пропан-бутан); Ємність масляного картера, л - 0.45;  Время работы, ч бензин /газ: 25%-11/24; 50%-6,5/13,5; 100%-4/8,5; Об’єм двигуна, см3 - 145; Можливість паралельного підключення. Тип запуску - Електричний/Дистанційний/Ручний стартер; Обмотка альтернатора - Мідь; Клас захисту - IP23M;</t>
  </si>
  <si>
    <t>Closed-type inverter dual-fuel generator MaXpeedingRods MXR3500s (or equivalent). Voltage, B - 230; Power, kW max (nom): 3.5 (3.2) gasoline / 3.2 (2.9) gas; Frequency, Hz - 50; Current max, A-15.2 Gasoline / 13.9 gas; Sockets - 2x16A, 12V Output, A - 12/8.3; USB Output - 2x; Fuel tank capacity, l - 5.7; Led display: Load, fuel level, voltage, frequency, operating time; overload indicator, voltage indicator, oil level indicator; Noise level, LpA (7m), dB - 62; Engine type - DK164F/P, 4-stroke overhead valve engine with air cooling; Engine power, hp - 3.6; Fuel - gasoline / gas (propane-butane); Oil crankcase capacity, l - 0.45; Operating time, h gasoline / gas: 25%-11/24; 50%-6.5/13.5; 100%-4/8.5; Engine size, cm3 - 145; Possibility of parallel connection. Type of start - Electric / Remote / Manual starter; Alternator winding - Copper; Protection class - IP23M;</t>
  </si>
  <si>
    <t>Посилання на зразок | Link to the example
(It is allowed to submit analogues for any positions)
|
(Дозволяється подача аналогів на будь-які позиції)</t>
  </si>
  <si>
    <t>https://katalog.gtx-group.com/ua/akumulator-58ge152</t>
  </si>
  <si>
    <t>https://katalog.gtx-group.com/ua/akumulator-58g004-1</t>
  </si>
  <si>
    <t>https://katalog.gtx-group.com/ua/akumulator-58g001</t>
  </si>
  <si>
    <t>https://katalog.gtx-group.com/ua/moto/zarjadnij-pristrij-dlja-akumuljatoriv-58g085</t>
  </si>
  <si>
    <t>https://katalog.gtx-group.com/ua/ladowarka-do-akumulatorow-58g002</t>
  </si>
  <si>
    <t>https://katalog.gtx-group.com/ua/catalog/product/view/sku/58GE102</t>
  </si>
  <si>
    <t>https://katalog.gtx-group.com/ua/catalog/product/view/sku/58G092</t>
  </si>
  <si>
    <t>https://katalog.gtx-group.com/ua/betonolom-58g868</t>
  </si>
  <si>
    <t>https://katalog.gtx-group.com/ua/doloto-57h566</t>
  </si>
  <si>
    <t>https://katalog.gtx-group.com/ua/doloto-57h567</t>
  </si>
  <si>
    <t>https://katalog.gtx-group.com/ua/catalog/product/view/sku/58G027</t>
  </si>
  <si>
    <t>https://katalog.gtx-group.com/ua/perforator-58g862</t>
  </si>
  <si>
    <t>https://katalog.gtx-group.com/ua/mlotowiertarka-58g539</t>
  </si>
  <si>
    <t>https://katalog.gtx-group.com/ua/doloto-57h560</t>
  </si>
  <si>
    <t>https://katalog.gtx-group.com/ua/catalog/product/view/sku/57H572</t>
  </si>
  <si>
    <t>https://katalog.gtx-group.com/ua/catalog/product/view/sku/58G020-SET2</t>
  </si>
  <si>
    <t>https://katalog.gtx-group.com/ua/moto/udarnaja-drel-58g725</t>
  </si>
  <si>
    <t>https://katalog.gtx-group.com/ua/catalog/product/view/sku/57H351</t>
  </si>
  <si>
    <t>https://katalog.gtx-group.com/ru/klucz-udarowy-akumulatorowy-58g038</t>
  </si>
  <si>
    <t>https://katalog.gtx-group.com/catalog/product/view/sku/84-241/id/16330/</t>
  </si>
  <si>
    <t>https://katalog.gtx-group.com/ru/akkumuljatornaja-uglovaja-shlifoval-naja-mashina-58g026</t>
  </si>
  <si>
    <t>https://katalog.gtx-group.com/ua/moto/shlifmashinka-narizhna-59g187</t>
  </si>
  <si>
    <t>https://katalog.gtx-group.com/ua/catalog/product/view/sku/55H576</t>
  </si>
  <si>
    <t>https://katalog.gtx-group.com/ua/catalog/product/view/sku/59G207</t>
  </si>
  <si>
    <t>https://katalog.gtx-group.com/ua/catalog/product/view/sku/57H719</t>
  </si>
  <si>
    <t>https://katalog.gtx-group.com/ua/prinadlezhnosti-k-jelektroinstrumentu/tarcza-szlifierska-57h717</t>
  </si>
  <si>
    <t>https://katalog.gtx-group.com/ua/catalog/product/view/sku/58G014</t>
  </si>
  <si>
    <t>https://katalog.gtx-group.com/ua/moto/szlifierka-mimosrodowa-59g348</t>
  </si>
  <si>
    <t>https://katalog.gtx-group.com/ua/catalog/product/view/sku/55H940</t>
  </si>
  <si>
    <t>https://katalog.gtx-group.com/ua/catalog/product/view/sku/55H943</t>
  </si>
  <si>
    <t>https://katalog.gtx-group.com/ua/catalog/product/view/sku/58GE136</t>
  </si>
  <si>
    <t>https://katalog.gtx-group.com/ua/lentochnaja-shlifmashina-59g394</t>
  </si>
  <si>
    <t>https://katalog.gtx-group.com/ua/catalog/product/view/sku/55H788</t>
  </si>
  <si>
    <t>https://katalog.gtx-group.com/ua/catalog/product/view/sku/55H791</t>
  </si>
  <si>
    <t>https://katalog.gtx-group.com/ua/jelektro-instrumenty/strug-58ge135</t>
  </si>
  <si>
    <t>https://katalog.gtx-group.com/ua/rubanok-59g680</t>
  </si>
  <si>
    <t>https://katalog.gtx-group.com/ua/catalog/product/view/sku/58G971</t>
  </si>
  <si>
    <t>https://katalog.gtx-group.com/ua/catalog/product/view/sku/56H049</t>
  </si>
  <si>
    <t>https://katalog.gtx-group.com/ua/catalog/product/view/sku/58G011</t>
  </si>
  <si>
    <t>https://katalog.gtx-group.com/ua/catalog/product/view/sku/58G077</t>
  </si>
  <si>
    <t>https://katalog.gtx-group.com/ua/brzeszczoty-do-wyrzynarki-57h755</t>
  </si>
  <si>
    <t>https://katalog.gtx-group.com/ua/catalog/product/view/sku/58G023</t>
  </si>
  <si>
    <t>https://katalog.gtx-group.com/ua/catalog/product/view/sku/57H652</t>
  </si>
  <si>
    <t>https://katalog.gtx-group.com/ua/catalog/product/view/sku/55H545</t>
  </si>
  <si>
    <t>https://katalog.gtx-group.com/ua/universal-naja-pila-59g801</t>
  </si>
  <si>
    <t>https://katalog.gtx-group.com/ua/catalog/product/view/sku/57H686</t>
  </si>
  <si>
    <t>https://katalog.gtx-group.com/ua/catalog/product/view/sku/55H548</t>
  </si>
  <si>
    <t>https://katalog.gtx-group.com/ua/catalog/product/view/sku/59G383</t>
  </si>
  <si>
    <t>https://katalog.gtx-group.com/ua/catalog/product/view/sku/61H605</t>
  </si>
  <si>
    <t>https://katalog.gtx-group.com/ua/catalog/product/view/sku/58G084</t>
  </si>
  <si>
    <t>https://katalog.gtx-group.com/ua/jelektricheskij-mikser-58g787</t>
  </si>
  <si>
    <t>https://katalog.gtx-group.com/ua/catalog/product/view/sku/56H781</t>
  </si>
  <si>
    <t>https://katalog.gtx-group.com/ua/lampa-99-099</t>
  </si>
  <si>
    <t>https://lab.gtx-group.com/karta-produktu?symkar=99-096&amp;lang=uk</t>
  </si>
  <si>
    <t>https://katalog.gtx-group.com/ru/termopistolet-59g524</t>
  </si>
  <si>
    <t>https://katalog.gtx-group.com/ua/catalog/product/view/sku/10-078</t>
  </si>
  <si>
    <t>https://katalog.gtx-group.com/ua/cepnaja-jelektricheskaja-pila-58g954</t>
  </si>
  <si>
    <t>https://katalog.gtx-group.com/ua/benzokosa-50g491</t>
  </si>
  <si>
    <t>https://katalog.gtx-group.com/ua/mini-pila-lancuchowa-58ge116</t>
  </si>
  <si>
    <t>https://katalog.gtx-group.com/ua/cep-dlja-cepnoj-pily-58g952-71</t>
  </si>
  <si>
    <t>https://katalog.gtx-group.com/ua/napravljajuschij-sterzhen-dlja-cepnoj-pily-58g952-73</t>
  </si>
  <si>
    <t>https://katalog.gtx-group.com/ua/lancuch-do-pily-lancuchowej-58g098-20</t>
  </si>
  <si>
    <t>https://katalog.gtx-group.com/ua/prowadnica-do-pilarki-lancuchowej-58g098-30</t>
  </si>
  <si>
    <t>https://katalog.gtx-group.com/ua/sekator-15g259</t>
  </si>
  <si>
    <t>https://katalog.gtx-group.com/ua/sekator-15g202</t>
  </si>
  <si>
    <t>https://katalog.gtx-group.com/ua/catalog/product/view/sku/16-030</t>
  </si>
  <si>
    <t>https://katalog.gtx-group.com/ua/catalog/product/view/sku/41E408</t>
  </si>
  <si>
    <t>https://katalog.gtx-group.com/ua/pistolet-dlja-montazhnoj-peny-61-013</t>
  </si>
  <si>
    <t>https://dnipro-m.ua/tovar/mojka-vysokogo-davleniya-pw-16br-2021/?tab=characteristics</t>
  </si>
  <si>
    <t>https://kvark.com.ua/product/shlang-dlya-prochystky-kanalizacziyi-30m-210-bar/</t>
  </si>
  <si>
    <t>https://katalog.gtx-group.com/ua/nagrzewnica-elektryczna-90-068</t>
  </si>
  <si>
    <t>https://katalog.gtx-group.com/ua/pompa-04-736</t>
  </si>
  <si>
    <t>https://dnipro-m.ua/tovar/podovzuvach-na-kotushci-se4-3x2-5mm-25-m/</t>
  </si>
  <si>
    <t>https://dnipro-m.ua/tovar/podovzuvach-na-kotuschi-st4-3x2-5mm-50-m/</t>
  </si>
  <si>
    <t>https://katalog.gtx-group.com/ua/kanister-na-benzyne-11-561</t>
  </si>
  <si>
    <t>https://kwitka.ua/betonozmishuvach-concrete-mixer-standart-200-l-110-4024/</t>
  </si>
  <si>
    <t>https://storgom.ua/ua/product/vibratordlyabetonayatoyt-826-0.html#properties-tab</t>
  </si>
  <si>
    <t>https://kwitka.ua/sadova-tachka-kvitka-pro-formula-1-expert-90-l-180-kg-110-4104/</t>
  </si>
  <si>
    <t>https://lab.gtx-group.com/karta-produktu?symkar=01-313&amp;lang=uk</t>
  </si>
  <si>
    <t>https://katalog.gtx-group.com/ua/catalog/product/view/sku/12K030</t>
  </si>
  <si>
    <t>https://katalog.gtx-group.com/ua/catalog/product/view/sku/14-699</t>
  </si>
  <si>
    <t>https://katalog.gtx-group.com/ua/przewod-cisnieniowy-12-076-1</t>
  </si>
  <si>
    <t>https://maxpeedingrods.in.ua/henerator-invertornyi-maxpeedingrods-mxr3500s/</t>
  </si>
  <si>
    <t>https://sigma.ua/ru/buy/nabor-sverl-po-metallu-hss-tin-titanovykh-19-sht-1-0-10-0mm-plast-keys-sigma-1193101/?srsltid=AfmBOooT5AyAkexY7HxZaKDHOEtIyISq2hjSyHiSCxSv1oKHaogJhhNA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</si>
</sst>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 ###\ ###\ ###\ ##0.00"/>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sz val="10"/>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
      <u/>
      <sz val="11"/>
      <color theme="10"/>
      <name val="Calibri"/>
      <family val="2"/>
      <scheme val="minor"/>
    </font>
    <font>
      <sz val="10"/>
      <color theme="10"/>
      <name val="Calibri"/>
      <family val="2"/>
      <scheme val="minor"/>
    </font>
    <font>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ck">
        <color theme="0"/>
      </left>
      <right style="thin">
        <color indexed="64"/>
      </right>
      <top/>
      <bottom/>
      <diagonal/>
    </border>
    <border>
      <left/>
      <right/>
      <top/>
      <bottom style="thin">
        <color auto="1"/>
      </bottom>
      <diagonal/>
    </border>
    <border>
      <left style="thin">
        <color auto="1"/>
      </left>
      <right style="thin">
        <color auto="1"/>
      </right>
      <top style="thin">
        <color auto="1"/>
      </top>
      <bottom/>
      <diagonal/>
    </border>
  </borders>
  <cellStyleXfs count="6">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6" fillId="0" borderId="0" applyNumberFormat="0" applyFill="0" applyBorder="0" applyAlignment="0" applyProtection="0"/>
  </cellStyleXfs>
  <cellXfs count="70">
    <xf numFmtId="0" fontId="0" fillId="0" borderId="0" xfId="0"/>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center" vertical="center" wrapText="1"/>
    </xf>
    <xf numFmtId="164" fontId="5" fillId="0" borderId="0" xfId="1" applyFont="1" applyFill="1" applyBorder="1" applyAlignment="1">
      <alignment vertical="top"/>
    </xf>
    <xf numFmtId="164" fontId="8" fillId="2" borderId="1" xfId="1" applyFont="1" applyFill="1" applyBorder="1" applyAlignment="1">
      <alignment horizontal="center" vertical="center" wrapText="1"/>
    </xf>
    <xf numFmtId="0" fontId="0" fillId="0" borderId="1" xfId="0" applyBorder="1"/>
    <xf numFmtId="164" fontId="5" fillId="0" borderId="1" xfId="1" applyFont="1" applyBorder="1" applyAlignment="1">
      <alignment vertical="top"/>
    </xf>
    <xf numFmtId="164" fontId="5" fillId="0" borderId="0" xfId="1" applyFont="1" applyBorder="1" applyAlignment="1">
      <alignment vertical="top"/>
    </xf>
    <xf numFmtId="0" fontId="0" fillId="3" borderId="1" xfId="0" applyFill="1" applyBorder="1" applyAlignment="1">
      <alignment horizontal="center" vertical="center" wrapText="1"/>
    </xf>
    <xf numFmtId="0" fontId="12"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0" fillId="0" borderId="0" xfId="0" applyAlignment="1">
      <alignment wrapText="1"/>
    </xf>
    <xf numFmtId="4" fontId="0" fillId="0" borderId="0" xfId="0" applyNumberFormat="1"/>
    <xf numFmtId="0" fontId="3" fillId="0" borderId="0" xfId="0" applyFont="1"/>
    <xf numFmtId="0" fontId="3" fillId="0" borderId="1" xfId="0" applyFont="1" applyBorder="1" applyAlignment="1">
      <alignment wrapText="1"/>
    </xf>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0" fontId="2" fillId="0" borderId="1" xfId="0" applyFont="1" applyBorder="1" applyAlignment="1">
      <alignment wrapText="1"/>
    </xf>
    <xf numFmtId="0" fontId="2" fillId="0" borderId="1" xfId="0" applyFont="1" applyBorder="1"/>
    <xf numFmtId="4" fontId="11" fillId="0" borderId="1" xfId="0" applyNumberFormat="1" applyFont="1" applyBorder="1"/>
    <xf numFmtId="0" fontId="2" fillId="0" borderId="1" xfId="0" applyFont="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2" fontId="16" fillId="3" borderId="1" xfId="1" applyNumberFormat="1" applyFont="1" applyFill="1" applyBorder="1" applyAlignment="1">
      <alignment vertical="top"/>
    </xf>
    <xf numFmtId="0" fontId="17" fillId="4" borderId="1" xfId="0" applyFont="1" applyFill="1" applyBorder="1" applyAlignment="1">
      <alignment horizontal="left" vertical="top"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8" fillId="2" borderId="3" xfId="0" applyFont="1" applyFill="1" applyBorder="1" applyAlignment="1">
      <alignment horizontal="left" vertical="top" wrapText="1"/>
    </xf>
    <xf numFmtId="39" fontId="15" fillId="2" borderId="3" xfId="1" applyNumberFormat="1" applyFont="1" applyFill="1" applyBorder="1" applyAlignment="1">
      <alignment vertical="center" wrapText="1"/>
    </xf>
    <xf numFmtId="39" fontId="15" fillId="2" borderId="3" xfId="1" applyNumberFormat="1" applyFont="1" applyFill="1" applyBorder="1" applyAlignment="1">
      <alignment horizontal="right" vertical="center"/>
    </xf>
    <xf numFmtId="2" fontId="15" fillId="2" borderId="4" xfId="1" applyNumberFormat="1" applyFont="1" applyFill="1" applyBorder="1" applyAlignment="1">
      <alignment vertical="center"/>
    </xf>
    <xf numFmtId="0" fontId="20" fillId="0" borderId="0" xfId="0" applyFont="1" applyAlignment="1">
      <alignment vertical="top" wrapText="1"/>
    </xf>
    <xf numFmtId="0" fontId="21" fillId="2" borderId="0" xfId="0" applyFont="1" applyFill="1" applyAlignment="1">
      <alignment horizontal="center" vertical="center" wrapText="1"/>
    </xf>
    <xf numFmtId="0" fontId="15" fillId="2" borderId="0" xfId="0" applyFont="1" applyFill="1" applyAlignment="1">
      <alignment horizontal="right" vertical="top" wrapText="1"/>
    </xf>
    <xf numFmtId="0" fontId="15" fillId="2" borderId="6" xfId="0" applyFont="1" applyFill="1" applyBorder="1" applyAlignment="1">
      <alignment horizontal="right" vertical="top"/>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top" wrapText="1"/>
    </xf>
    <xf numFmtId="0" fontId="8" fillId="2" borderId="1" xfId="0" applyFont="1" applyFill="1" applyBorder="1" applyAlignment="1">
      <alignment horizontal="center" vertical="center" wrapText="1"/>
    </xf>
    <xf numFmtId="0" fontId="22" fillId="0" borderId="0" xfId="0" applyFont="1" applyAlignment="1">
      <alignment vertical="top"/>
    </xf>
    <xf numFmtId="0" fontId="22" fillId="0" borderId="0" xfId="0" applyFont="1" applyAlignment="1">
      <alignment vertical="center" wrapText="1"/>
    </xf>
    <xf numFmtId="0" fontId="24" fillId="0" borderId="0" xfId="0" applyFont="1" applyAlignment="1">
      <alignment vertical="top"/>
    </xf>
    <xf numFmtId="164" fontId="24" fillId="0" borderId="0" xfId="1" applyFont="1" applyFill="1" applyBorder="1" applyAlignment="1">
      <alignment vertical="top"/>
    </xf>
    <xf numFmtId="0" fontId="22" fillId="0" borderId="7" xfId="0" applyFont="1" applyBorder="1" applyAlignment="1">
      <alignment vertical="center"/>
    </xf>
    <xf numFmtId="0" fontId="22" fillId="0" borderId="3" xfId="0" applyFont="1" applyBorder="1" applyAlignment="1">
      <alignment vertical="top"/>
    </xf>
    <xf numFmtId="0" fontId="23" fillId="0" borderId="7" xfId="0" applyFont="1" applyBorder="1" applyAlignment="1">
      <alignment vertical="center" wrapText="1"/>
    </xf>
    <xf numFmtId="0" fontId="23" fillId="0" borderId="3" xfId="0" applyFont="1" applyBorder="1" applyAlignment="1">
      <alignment vertical="center" wrapText="1"/>
    </xf>
    <xf numFmtId="0" fontId="22" fillId="0" borderId="7" xfId="0" applyFont="1" applyBorder="1" applyAlignment="1">
      <alignment vertical="top"/>
    </xf>
    <xf numFmtId="0" fontId="22" fillId="0" borderId="3" xfId="0" applyFont="1" applyBorder="1" applyAlignment="1">
      <alignment vertical="center" wrapText="1"/>
    </xf>
    <xf numFmtId="0" fontId="25" fillId="0" borderId="0" xfId="0" applyFont="1" applyAlignment="1">
      <alignment horizontal="left" vertical="center"/>
    </xf>
    <xf numFmtId="0" fontId="17" fillId="4" borderId="2" xfId="0" applyFont="1" applyFill="1" applyBorder="1" applyAlignment="1">
      <alignment horizontal="left" vertical="top" wrapText="1"/>
    </xf>
    <xf numFmtId="0" fontId="27" fillId="4" borderId="1" xfId="2" applyFont="1" applyFill="1" applyBorder="1" applyAlignment="1">
      <alignment horizontal="left" vertical="center" wrapText="1"/>
    </xf>
    <xf numFmtId="0" fontId="28" fillId="4" borderId="1" xfId="2" applyFont="1" applyFill="1" applyBorder="1" applyAlignment="1">
      <alignment horizontal="left" vertical="center" wrapText="1"/>
    </xf>
    <xf numFmtId="165" fontId="27" fillId="4" borderId="1" xfId="2" applyNumberFormat="1" applyFont="1" applyFill="1" applyBorder="1" applyAlignment="1">
      <alignment horizontal="left" vertical="center" wrapText="1"/>
    </xf>
    <xf numFmtId="0" fontId="28" fillId="4" borderId="1" xfId="5" applyFont="1" applyFill="1" applyBorder="1" applyAlignment="1">
      <alignment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16" fillId="0" borderId="5" xfId="0" applyFont="1" applyBorder="1" applyAlignment="1">
      <alignment horizontal="left" vertical="top" wrapText="1"/>
    </xf>
    <xf numFmtId="0" fontId="17" fillId="0" borderId="0" xfId="0" applyFont="1" applyAlignment="1">
      <alignment horizontal="left" vertical="top" wrapText="1"/>
    </xf>
    <xf numFmtId="0" fontId="22" fillId="0" borderId="5" xfId="0" applyFont="1" applyBorder="1" applyAlignment="1">
      <alignment horizontal="right" vertical="center" wrapText="1"/>
    </xf>
    <xf numFmtId="0" fontId="22" fillId="0" borderId="0" xfId="0" applyFont="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8" fillId="2" borderId="8" xfId="0" applyFont="1" applyFill="1" applyBorder="1" applyAlignment="1">
      <alignment horizontal="center" vertical="top" wrapText="1"/>
    </xf>
    <xf numFmtId="0" fontId="29" fillId="0" borderId="0" xfId="0" applyFont="1" applyAlignment="1">
      <alignment horizontal="center" vertical="center"/>
    </xf>
  </cellXfs>
  <cellStyles count="6">
    <cellStyle name="Comma" xfId="1" builtinId="3"/>
    <cellStyle name="Hyperlink" xfId="5" builtinId="8"/>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8">
    <dxf>
      <font>
        <b/>
        <i val="0"/>
        <strike val="0"/>
        <condense val="0"/>
        <extend val="0"/>
        <outline val="0"/>
        <shadow val="0"/>
        <u val="none"/>
        <vertAlign val="baseline"/>
        <sz val="11"/>
        <color theme="0"/>
        <name val="Calibri"/>
        <family val="2"/>
        <scheme val="minor"/>
      </font>
      <fill>
        <patternFill patternType="solid">
          <fgColor indexed="64"/>
          <bgColor rgb="FF0050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25</xdr:row>
      <xdr:rowOff>0</xdr:rowOff>
    </xdr:from>
    <xdr:to>
      <xdr:col>12</xdr:col>
      <xdr:colOff>304800</xdr:colOff>
      <xdr:row>25</xdr:row>
      <xdr:rowOff>304800</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39</xdr:row>
      <xdr:rowOff>312593</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86</xdr:row>
      <xdr:rowOff>0</xdr:rowOff>
    </xdr:from>
    <xdr:to>
      <xdr:col>12</xdr:col>
      <xdr:colOff>304800</xdr:colOff>
      <xdr:row>87</xdr:row>
      <xdr:rowOff>104776</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86</xdr:row>
      <xdr:rowOff>0</xdr:rowOff>
    </xdr:from>
    <xdr:to>
      <xdr:col>12</xdr:col>
      <xdr:colOff>304800</xdr:colOff>
      <xdr:row>87</xdr:row>
      <xdr:rowOff>104776</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87</xdr:row>
      <xdr:rowOff>0</xdr:rowOff>
    </xdr:from>
    <xdr:to>
      <xdr:col>12</xdr:col>
      <xdr:colOff>304800</xdr:colOff>
      <xdr:row>87</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N87" totalsRowShown="0" headerRowDxfId="0" headerRowBorderDxfId="17" tableBorderDxfId="16" totalsRowBorderDxfId="15">
  <autoFilter ref="A2:N87" xr:uid="{00000000-000C-0000-FFFF-FFFF00000000}"/>
  <sortState xmlns:xlrd2="http://schemas.microsoft.com/office/spreadsheetml/2017/richdata2" ref="A3:M87">
    <sortCondition ref="A2:A87"/>
  </sortState>
  <tableColumns count="14">
    <tableColumn id="1" xr3:uid="{00000000-0010-0000-0000-000001000000}" name="№ LOT | № ЛОТ" dataDxfId="14"/>
    <tableColumn id="2" xr3:uid="{00000000-0010-0000-0000-000002000000}" name="Column1" dataDxfId="13"/>
    <tableColumn id="6" xr3:uid="{C9F199AE-58EB-480A-B7AB-BBD0F235E277}" name="№ Item |_x000a_№ Позиції" dataDxfId="12">
      <calculatedColumnFormula>_xlfn.CONCAT(Table1[[#This Row],[№ LOT | № ЛОТ]],".",Table1[[#This Row],[Column1]])</calculatedColumnFormula>
    </tableColumn>
    <tableColumn id="3" xr3:uid="{00000000-0010-0000-0000-000003000000}" name="Name according to the procurement - Description and Specifications of Item_x000a_|_x000a_(It is allowed to submit analogues for any positions)" dataDxfId="11"/>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10"/>
    <tableColumn id="8" xr3:uid="{00000000-0010-0000-0000-000008000000}" name="Units _x000a_| _x000a_Од. вим." dataDxfId="9"/>
    <tableColumn id="13" xr3:uid="{D093B420-20E8-4D7A-BE91-CF269CBBEF91}" name="Посилання на зразок | Link to the example_x000a__x000a_(It is allowed to submit analogues for any positions)_x000a_|_x000a_(Дозволяється подача аналогів на будь-які позиції)" dataDxfId="8"/>
    <tableColumn id="9" xr3:uid="{00000000-0010-0000-0000-000009000000}" name="Name according to the proposal _x000a_| _x000a_Назва згідно пропозиції" dataDxfId="7"/>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6"/>
    <tableColumn id="12" xr3:uid="{54E28B8F-5375-436C-9F83-8116ABBFA1F0}" name="Country of Origin _x000a_|_x000a_Країна походження" dataDxfId="5"/>
    <tableColumn id="11" xr3:uid="{61ED087F-BC7F-4080-8100-7C2168A593C1}" name="Name of the manufacturer's company _x000a_|_x000a_Назва компанії виробника " dataDxfId="4"/>
    <tableColumn id="7" xr3:uid="{F9E4C79A-F9CC-4D39-8934-F4C5FD688743}" name="Warranty period (months):_x000a_|_x000a_Гарантійний термін (місяців):" dataDxfId="3"/>
    <tableColumn id="15" xr3:uid="{00000000-0010-0000-0000-00000F000000}" name="Delivery time - calendar days (after PO signing) _x000a_|_x000a_Термін поставки - календарні дні (після підписання Договору на поставку)" dataDxfId="2"/>
    <tableColumn id="5" xr3:uid="{40819027-710C-411E-A154-1894677D3EF4}" name="Unit Price, GBP excl. VAT_x000a_| _x000a_Ціна за од-цю, Фунти Стерлінги без ПДВ" dataDxfId="1"/>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katalog.gtx-group.com/ua/catalog/product/view/sku/58G027" TargetMode="External"/><Relationship Id="rId21" Type="http://schemas.openxmlformats.org/officeDocument/2006/relationships/hyperlink" Target="https://katalog.gtx-group.com/ua/ladowarka-do-akumulatorow-58g002" TargetMode="External"/><Relationship Id="rId42" Type="http://schemas.openxmlformats.org/officeDocument/2006/relationships/hyperlink" Target="https://katalog.gtx-group.com/ua/catalog/product/view/sku/58G014" TargetMode="External"/><Relationship Id="rId47" Type="http://schemas.openxmlformats.org/officeDocument/2006/relationships/hyperlink" Target="https://katalog.gtx-group.com/ua/catalog/product/view/sku/57H652" TargetMode="External"/><Relationship Id="rId63" Type="http://schemas.openxmlformats.org/officeDocument/2006/relationships/hyperlink" Target="https://katalog.gtx-group.com/ua/jelektro-instrumenty/strug-58ge135" TargetMode="External"/><Relationship Id="rId68" Type="http://schemas.openxmlformats.org/officeDocument/2006/relationships/hyperlink" Target="https://sigma.ua/ru/buy/nabor-sverl-po-metallu-hss-tin-titanovykh-19-sht-1-0-10-0mm-plast-keys-sigma-1193101/?srsltid=AfmBOooT5AyAkexY7HxZaKDHOEtIyISq2hjSyHiSCxSv1oKHaogJhhNA" TargetMode="External"/><Relationship Id="rId84" Type="http://schemas.openxmlformats.org/officeDocument/2006/relationships/drawing" Target="../drawings/drawing1.xml"/><Relationship Id="rId16" Type="http://schemas.openxmlformats.org/officeDocument/2006/relationships/hyperlink" Target="https://storgom.ua/ua/product/vibratordlyabetonayatoyt-826-0.html" TargetMode="External"/><Relationship Id="rId11" Type="http://schemas.openxmlformats.org/officeDocument/2006/relationships/hyperlink" Target="https://katalog.gtx-group.com/ua/catalog/product/view/sku/57H572" TargetMode="External"/><Relationship Id="rId32" Type="http://schemas.openxmlformats.org/officeDocument/2006/relationships/hyperlink" Target="https://katalog.gtx-group.com/ru/akkumuljatornaja-uglovaja-shlifoval-naja-mashina-58g026" TargetMode="External"/><Relationship Id="rId37" Type="http://schemas.openxmlformats.org/officeDocument/2006/relationships/hyperlink" Target="https://katalog.gtx-group.com/ua/catalog/product/view/sku/58G011" TargetMode="External"/><Relationship Id="rId53" Type="http://schemas.openxmlformats.org/officeDocument/2006/relationships/hyperlink" Target="https://katalog.gtx-group.com/ua/catalog/product/view/sku/61H605" TargetMode="External"/><Relationship Id="rId58" Type="http://schemas.openxmlformats.org/officeDocument/2006/relationships/hyperlink" Target="https://katalog.gtx-group.com/ua/catalog/product/view/sku/14-699" TargetMode="External"/><Relationship Id="rId74" Type="http://schemas.openxmlformats.org/officeDocument/2006/relationships/hyperlink" Target="https://katalog.gtx-group.com/ua/sekator-15g259" TargetMode="External"/><Relationship Id="rId79" Type="http://schemas.openxmlformats.org/officeDocument/2006/relationships/hyperlink" Target="https://dnipro-m.ua/tovar/mojka-vysokogo-davleniya-pw-16br-2021/?tab=characteristics" TargetMode="External"/><Relationship Id="rId5" Type="http://schemas.openxmlformats.org/officeDocument/2006/relationships/hyperlink" Target="https://lab.gtx-group.com/karta-produktu?symkar=99-096&amp;lang=uk" TargetMode="External"/><Relationship Id="rId19" Type="http://schemas.openxmlformats.org/officeDocument/2006/relationships/hyperlink" Target="https://katalog.gtx-group.com/ua/akumulator-58g001" TargetMode="External"/><Relationship Id="rId14" Type="http://schemas.openxmlformats.org/officeDocument/2006/relationships/hyperlink" Target="https://katalog.gtx-group.com/ua/perforator-58g862" TargetMode="External"/><Relationship Id="rId22" Type="http://schemas.openxmlformats.org/officeDocument/2006/relationships/hyperlink" Target="https://kwitka.ua/sadova-tachka-kvitka-pro-formula-1-expert-90-l-180-kg-110-4104/" TargetMode="External"/><Relationship Id="rId27" Type="http://schemas.openxmlformats.org/officeDocument/2006/relationships/hyperlink" Target="https://katalog.gtx-group.com/ru/klucz-udarowy-akumulatorowy-58g038" TargetMode="External"/><Relationship Id="rId30" Type="http://schemas.openxmlformats.org/officeDocument/2006/relationships/hyperlink" Target="https://katalog.gtx-group.com/ua/moto/udarnaja-drel-58g725" TargetMode="External"/><Relationship Id="rId35" Type="http://schemas.openxmlformats.org/officeDocument/2006/relationships/hyperlink" Target="https://katalog.gtx-group.com/ua/catalog/product/view/sku/55H576" TargetMode="External"/><Relationship Id="rId43" Type="http://schemas.openxmlformats.org/officeDocument/2006/relationships/hyperlink" Target="https://katalog.gtx-group.com/ua/catalog/product/view/sku/55H940" TargetMode="External"/><Relationship Id="rId48" Type="http://schemas.openxmlformats.org/officeDocument/2006/relationships/hyperlink" Target="https://katalog.gtx-group.com/ua/catalog/product/view/sku/55H545" TargetMode="External"/><Relationship Id="rId56" Type="http://schemas.openxmlformats.org/officeDocument/2006/relationships/hyperlink" Target="https://katalog.gtx-group.com/ua/catalog/product/view/sku/10-078" TargetMode="External"/><Relationship Id="rId64" Type="http://schemas.openxmlformats.org/officeDocument/2006/relationships/hyperlink" Target="https://katalog.gtx-group.com/ua/jelektricheskij-mikser-58g787" TargetMode="External"/><Relationship Id="rId69" Type="http://schemas.openxmlformats.org/officeDocument/2006/relationships/hyperlink" Target="https://dnipro-m.ua/tovar/podovzuvach-na-kotushci-se4-3x2-5mm-25-m/" TargetMode="External"/><Relationship Id="rId77" Type="http://schemas.openxmlformats.org/officeDocument/2006/relationships/hyperlink" Target="https://katalog.gtx-group.com/ua/lancuch-do-pily-lancuchowej-58g098-20" TargetMode="External"/><Relationship Id="rId8" Type="http://schemas.openxmlformats.org/officeDocument/2006/relationships/hyperlink" Target="https://katalog.gtx-group.com/ua/doloto-57h567" TargetMode="External"/><Relationship Id="rId51" Type="http://schemas.openxmlformats.org/officeDocument/2006/relationships/hyperlink" Target="https://katalog.gtx-group.com/ua/universal-naja-pila-59g801" TargetMode="External"/><Relationship Id="rId72" Type="http://schemas.openxmlformats.org/officeDocument/2006/relationships/hyperlink" Target="https://katalog.gtx-group.com/ua/benzokosa-50g491" TargetMode="External"/><Relationship Id="rId80" Type="http://schemas.openxmlformats.org/officeDocument/2006/relationships/hyperlink" Target="https://katalog.gtx-group.com/ua/doloto-57h566" TargetMode="External"/><Relationship Id="rId85" Type="http://schemas.openxmlformats.org/officeDocument/2006/relationships/table" Target="../tables/table1.xml"/><Relationship Id="rId3" Type="http://schemas.openxmlformats.org/officeDocument/2006/relationships/hyperlink" Target="https://katalog.gtx-group.com/ua/pistolet-dlja-montazhnoj-peny-61-013" TargetMode="External"/><Relationship Id="rId12" Type="http://schemas.openxmlformats.org/officeDocument/2006/relationships/hyperlink" Target="https://katalog.gtx-group.com/ua/kanister-na-benzyne-11-561" TargetMode="External"/><Relationship Id="rId17" Type="http://schemas.openxmlformats.org/officeDocument/2006/relationships/hyperlink" Target="https://katalog.gtx-group.com/ua/akumulator-58ge152" TargetMode="External"/><Relationship Id="rId25" Type="http://schemas.openxmlformats.org/officeDocument/2006/relationships/hyperlink" Target="https://katalog.gtx-group.com/ua/catalog/product/view/sku/58G092" TargetMode="External"/><Relationship Id="rId33" Type="http://schemas.openxmlformats.org/officeDocument/2006/relationships/hyperlink" Target="https://katalog.gtx-group.com/ua/moto/shlifmashinka-narizhna-59g187" TargetMode="External"/><Relationship Id="rId38" Type="http://schemas.openxmlformats.org/officeDocument/2006/relationships/hyperlink" Target="https://katalog.gtx-group.com/ua/catalog/product/view/sku/58G077" TargetMode="External"/><Relationship Id="rId46" Type="http://schemas.openxmlformats.org/officeDocument/2006/relationships/hyperlink" Target="https://katalog.gtx-group.com/ua/catalog/product/view/sku/58G023" TargetMode="External"/><Relationship Id="rId59" Type="http://schemas.openxmlformats.org/officeDocument/2006/relationships/hyperlink" Target="https://katalog.gtx-group.com/ua/przewod-cisnieniowy-12-076-1" TargetMode="External"/><Relationship Id="rId67" Type="http://schemas.openxmlformats.org/officeDocument/2006/relationships/hyperlink" Target="https://katalog.gtx-group.com/ua/catalog/product/view/sku/56H781" TargetMode="External"/><Relationship Id="rId20" Type="http://schemas.openxmlformats.org/officeDocument/2006/relationships/hyperlink" Target="https://katalog.gtx-group.com/ua/moto/zarjadnij-pristrij-dlja-akumuljatoriv-58g085" TargetMode="External"/><Relationship Id="rId41" Type="http://schemas.openxmlformats.org/officeDocument/2006/relationships/hyperlink" Target="https://katalog.gtx-group.com/ua/catalog/product/view/sku/58G971" TargetMode="External"/><Relationship Id="rId54" Type="http://schemas.openxmlformats.org/officeDocument/2006/relationships/hyperlink" Target="https://katalog.gtx-group.com/ua/catalog/product/view/sku/16-030" TargetMode="External"/><Relationship Id="rId62" Type="http://schemas.openxmlformats.org/officeDocument/2006/relationships/hyperlink" Target="https://katalog.gtx-group.com/ua/lentochnaja-shlifmashina-59g394" TargetMode="External"/><Relationship Id="rId70" Type="http://schemas.openxmlformats.org/officeDocument/2006/relationships/hyperlink" Target="https://dnipro-m.ua/tovar/podovzuvach-na-kotuschi-st4-3x2-5mm-50-m/" TargetMode="External"/><Relationship Id="rId75" Type="http://schemas.openxmlformats.org/officeDocument/2006/relationships/hyperlink" Target="https://katalog.gtx-group.com/ua/sekator-15g202" TargetMode="External"/><Relationship Id="rId83" Type="http://schemas.openxmlformats.org/officeDocument/2006/relationships/printerSettings" Target="../printerSettings/printerSettings1.bin"/><Relationship Id="rId1" Type="http://schemas.openxmlformats.org/officeDocument/2006/relationships/hyperlink" Target="https://kwitka.ua/betonozmishuvach-concrete-mixer-standart-200-l-110-4024/" TargetMode="External"/><Relationship Id="rId6" Type="http://schemas.openxmlformats.org/officeDocument/2006/relationships/hyperlink" Target="https://katalog.gtx-group.com/ua/lampa-99-099" TargetMode="External"/><Relationship Id="rId15" Type="http://schemas.openxmlformats.org/officeDocument/2006/relationships/hyperlink" Target="https://katalog.gtx-group.com/ua/rubanok-59g680" TargetMode="External"/><Relationship Id="rId23" Type="http://schemas.openxmlformats.org/officeDocument/2006/relationships/hyperlink" Target="https://katalog.gtx-group.com/ua/catalog/product/view/sku/58GE102" TargetMode="External"/><Relationship Id="rId28" Type="http://schemas.openxmlformats.org/officeDocument/2006/relationships/hyperlink" Target="https://katalog.gtx-group.com/catalog/product/view/sku/84-241/id/16330/" TargetMode="External"/><Relationship Id="rId36" Type="http://schemas.openxmlformats.org/officeDocument/2006/relationships/hyperlink" Target="https://katalog.gtx-group.com/ua/catalog/product/view/sku/57H719" TargetMode="External"/><Relationship Id="rId49" Type="http://schemas.openxmlformats.org/officeDocument/2006/relationships/hyperlink" Target="https://katalog.gtx-group.com/ua/catalog/product/view/sku/55H548" TargetMode="External"/><Relationship Id="rId57" Type="http://schemas.openxmlformats.org/officeDocument/2006/relationships/hyperlink" Target="https://katalog.gtx-group.com/ua/catalog/product/view/sku/12K030" TargetMode="External"/><Relationship Id="rId10" Type="http://schemas.openxmlformats.org/officeDocument/2006/relationships/hyperlink" Target="https://katalog.gtx-group.com/ua/mlotowiertarka-58g539" TargetMode="External"/><Relationship Id="rId31" Type="http://schemas.openxmlformats.org/officeDocument/2006/relationships/hyperlink" Target="https://katalog.gtx-group.com/ua/catalog/product/view/sku/57H351" TargetMode="External"/><Relationship Id="rId44" Type="http://schemas.openxmlformats.org/officeDocument/2006/relationships/hyperlink" Target="https://katalog.gtx-group.com/ua/catalog/product/view/sku/55H943" TargetMode="External"/><Relationship Id="rId52" Type="http://schemas.openxmlformats.org/officeDocument/2006/relationships/hyperlink" Target="https://katalog.gtx-group.com/ua/catalog/product/view/sku/59G383" TargetMode="External"/><Relationship Id="rId60" Type="http://schemas.openxmlformats.org/officeDocument/2006/relationships/hyperlink" Target="https://katalog.gtx-group.com/ua/catalog/product/view/sku/58GE136" TargetMode="External"/><Relationship Id="rId65" Type="http://schemas.openxmlformats.org/officeDocument/2006/relationships/hyperlink" Target="https://katalog.gtx-group.com/ru/termopistolet-59g524" TargetMode="External"/><Relationship Id="rId73" Type="http://schemas.openxmlformats.org/officeDocument/2006/relationships/hyperlink" Target="https://katalog.gtx-group.com/ua/mini-pila-lancuchowa-58ge116" TargetMode="External"/><Relationship Id="rId78" Type="http://schemas.openxmlformats.org/officeDocument/2006/relationships/hyperlink" Target="https://katalog.gtx-group.com/ua/napravljajuschij-sterzhen-dlja-cepnoj-pily-58g952-73" TargetMode="External"/><Relationship Id="rId81" Type="http://schemas.openxmlformats.org/officeDocument/2006/relationships/hyperlink" Target="https://katalog.gtx-group.com/ua/pompa-04-736" TargetMode="External"/><Relationship Id="rId4" Type="http://schemas.openxmlformats.org/officeDocument/2006/relationships/hyperlink" Target="https://katalog.gtx-group.com/ua/betonolom-58g868" TargetMode="External"/><Relationship Id="rId9" Type="http://schemas.openxmlformats.org/officeDocument/2006/relationships/hyperlink" Target="https://katalog.gtx-group.com/ua/nagrzewnica-elektryczna-90-068" TargetMode="External"/><Relationship Id="rId13" Type="http://schemas.openxmlformats.org/officeDocument/2006/relationships/hyperlink" Target="https://katalog.gtx-group.com/ua/doloto-57h560" TargetMode="External"/><Relationship Id="rId18" Type="http://schemas.openxmlformats.org/officeDocument/2006/relationships/hyperlink" Target="https://katalog.gtx-group.com/ua/akumulator-58g004-1" TargetMode="External"/><Relationship Id="rId39" Type="http://schemas.openxmlformats.org/officeDocument/2006/relationships/hyperlink" Target="https://katalog.gtx-group.com/ua/brzeszczoty-do-wyrzynarki-57h755" TargetMode="External"/><Relationship Id="rId34" Type="http://schemas.openxmlformats.org/officeDocument/2006/relationships/hyperlink" Target="https://katalog.gtx-group.com/ua/prinadlezhnosti-k-jelektroinstrumentu/tarcza-szlifierska-57h717" TargetMode="External"/><Relationship Id="rId50" Type="http://schemas.openxmlformats.org/officeDocument/2006/relationships/hyperlink" Target="https://katalog.gtx-group.com/ua/catalog/product/view/sku/57H686" TargetMode="External"/><Relationship Id="rId55" Type="http://schemas.openxmlformats.org/officeDocument/2006/relationships/hyperlink" Target="https://katalog.gtx-group.com/ua/catalog/product/view/sku/41E408" TargetMode="External"/><Relationship Id="rId76" Type="http://schemas.openxmlformats.org/officeDocument/2006/relationships/hyperlink" Target="https://katalog.gtx-group.com/ua/prowadnica-do-pilarki-lancuchowej-58g098-30" TargetMode="External"/><Relationship Id="rId7" Type="http://schemas.openxmlformats.org/officeDocument/2006/relationships/hyperlink" Target="https://kvark.com.ua/product/shlang-dlya-prochystky-kanalizacziyi-30m-210-bar/" TargetMode="External"/><Relationship Id="rId71" Type="http://schemas.openxmlformats.org/officeDocument/2006/relationships/hyperlink" Target="https://katalog.gtx-group.com/ua/cepnaja-jelektricheskaja-pila-58g954" TargetMode="External"/><Relationship Id="rId2" Type="http://schemas.openxmlformats.org/officeDocument/2006/relationships/hyperlink" Target="https://katalog.gtx-group.com/ua/catalog/product/view/sku/59G207" TargetMode="External"/><Relationship Id="rId29" Type="http://schemas.openxmlformats.org/officeDocument/2006/relationships/hyperlink" Target="https://katalog.gtx-group.com/ua/catalog/product/view/sku/58G020-SET2" TargetMode="External"/><Relationship Id="rId24" Type="http://schemas.openxmlformats.org/officeDocument/2006/relationships/hyperlink" Target="https://lab.gtx-group.com/karta-produktu?symkar=01-313&amp;lang=uk" TargetMode="External"/><Relationship Id="rId40" Type="http://schemas.openxmlformats.org/officeDocument/2006/relationships/hyperlink" Target="https://katalog.gtx-group.com/ua/catalog/product/view/sku/56H049" TargetMode="External"/><Relationship Id="rId45" Type="http://schemas.openxmlformats.org/officeDocument/2006/relationships/hyperlink" Target="https://katalog.gtx-group.com/ua/catalog/product/view/sku/55H788" TargetMode="External"/><Relationship Id="rId66" Type="http://schemas.openxmlformats.org/officeDocument/2006/relationships/hyperlink" Target="https://katalog.gtx-group.com/ua/catalog/product/view/sku/58G084" TargetMode="External"/><Relationship Id="rId61" Type="http://schemas.openxmlformats.org/officeDocument/2006/relationships/hyperlink" Target="https://katalog.gtx-group.com/ua/moto/szlifierka-mimosrodowa-59g348" TargetMode="External"/><Relationship Id="rId82" Type="http://schemas.openxmlformats.org/officeDocument/2006/relationships/hyperlink" Target="https://maxpeedingrods.in.ua/henerator-invertornyi-maxpeedingrods-mxr3500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31"/>
  <sheetViews>
    <sheetView tabSelected="1" topLeftCell="A73" zoomScale="70" zoomScaleNormal="70" zoomScaleSheetLayoutView="70" zoomScalePageLayoutView="55" workbookViewId="0">
      <selection activeCell="I75" sqref="I75"/>
    </sheetView>
  </sheetViews>
  <sheetFormatPr defaultColWidth="9.140625" defaultRowHeight="12.75"/>
  <cols>
    <col min="1" max="1" width="8.7109375" style="1" customWidth="1"/>
    <col min="2" max="2" width="3.28515625" style="1" hidden="1" customWidth="1"/>
    <col min="3" max="3" width="12.140625" style="1" customWidth="1"/>
    <col min="4" max="4" width="55.5703125" style="2" customWidth="1"/>
    <col min="5" max="5" width="54.42578125" style="2" customWidth="1"/>
    <col min="6" max="7" width="19.85546875" style="3" customWidth="1"/>
    <col min="8" max="8" width="43.5703125" style="1" customWidth="1"/>
    <col min="9" max="9" width="59.140625" style="1" customWidth="1"/>
    <col min="10" max="10" width="20.7109375" style="1" customWidth="1"/>
    <col min="11" max="11" width="30.5703125" style="1" customWidth="1"/>
    <col min="12" max="12" width="14.5703125" style="1" customWidth="1"/>
    <col min="13" max="13" width="22.85546875" style="9" customWidth="1"/>
    <col min="14" max="14" width="28.28515625" style="1" customWidth="1"/>
    <col min="15" max="16384" width="9.140625" style="1"/>
  </cols>
  <sheetData>
    <row r="1" spans="1:14" ht="63.75" customHeight="1">
      <c r="A1" s="59" t="s">
        <v>60</v>
      </c>
      <c r="B1" s="60"/>
      <c r="C1" s="60"/>
      <c r="D1" s="60"/>
      <c r="E1" s="60"/>
      <c r="F1" s="60"/>
      <c r="G1" s="60"/>
      <c r="H1" s="60"/>
      <c r="I1" s="60"/>
      <c r="J1" s="60"/>
      <c r="K1" s="60"/>
      <c r="L1" s="60"/>
      <c r="M1" s="60"/>
      <c r="N1" s="60"/>
    </row>
    <row r="2" spans="1:14" s="69" customFormat="1" ht="165">
      <c r="A2" s="42" t="s">
        <v>40</v>
      </c>
      <c r="B2" s="42" t="s">
        <v>59</v>
      </c>
      <c r="C2" s="42" t="s">
        <v>41</v>
      </c>
      <c r="D2" s="42" t="s">
        <v>0</v>
      </c>
      <c r="E2" s="42" t="s">
        <v>1</v>
      </c>
      <c r="F2" s="42" t="s">
        <v>2</v>
      </c>
      <c r="G2" s="68" t="s">
        <v>234</v>
      </c>
      <c r="H2" s="42" t="s">
        <v>3</v>
      </c>
      <c r="I2" s="42" t="s">
        <v>4</v>
      </c>
      <c r="J2" s="42" t="s">
        <v>227</v>
      </c>
      <c r="K2" s="42" t="s">
        <v>228</v>
      </c>
      <c r="L2" s="42" t="s">
        <v>229</v>
      </c>
      <c r="M2" s="42" t="s">
        <v>230</v>
      </c>
      <c r="N2" s="7" t="s">
        <v>42</v>
      </c>
    </row>
    <row r="3" spans="1:14" ht="38.25">
      <c r="A3" s="28">
        <v>1</v>
      </c>
      <c r="B3" s="28">
        <v>1</v>
      </c>
      <c r="C3" s="28" t="str">
        <f>_xlfn.CONCAT(Table1[[#This Row],[№ LOT | № ЛОТ]],".",Table1[[#This Row],[Column1]])</f>
        <v>1.1</v>
      </c>
      <c r="D3" s="28" t="s">
        <v>61</v>
      </c>
      <c r="E3" s="28" t="s">
        <v>62</v>
      </c>
      <c r="F3" s="54" t="s">
        <v>5</v>
      </c>
      <c r="G3" s="55" t="s">
        <v>235</v>
      </c>
      <c r="H3" s="12"/>
      <c r="I3" s="13"/>
      <c r="J3" s="13"/>
      <c r="K3" s="13"/>
      <c r="L3" s="13"/>
      <c r="M3" s="11"/>
      <c r="N3" s="27">
        <v>0</v>
      </c>
    </row>
    <row r="4" spans="1:14" ht="38.25">
      <c r="A4" s="28">
        <v>1</v>
      </c>
      <c r="B4" s="28">
        <f>B3+1</f>
        <v>2</v>
      </c>
      <c r="C4" s="28" t="str">
        <f>_xlfn.CONCAT(Table1[[#This Row],[№ LOT | № ЛОТ]],".",Table1[[#This Row],[Column1]])</f>
        <v>1.2</v>
      </c>
      <c r="D4" s="28" t="s">
        <v>63</v>
      </c>
      <c r="E4" s="28" t="s">
        <v>64</v>
      </c>
      <c r="F4" s="54" t="s">
        <v>5</v>
      </c>
      <c r="G4" s="55" t="s">
        <v>236</v>
      </c>
      <c r="H4" s="12"/>
      <c r="I4" s="13"/>
      <c r="J4" s="13"/>
      <c r="K4" s="13"/>
      <c r="L4" s="13"/>
      <c r="M4" s="11"/>
      <c r="N4" s="27">
        <v>0</v>
      </c>
    </row>
    <row r="5" spans="1:14" ht="38.25">
      <c r="A5" s="28">
        <v>1</v>
      </c>
      <c r="B5" s="28">
        <f t="shared" ref="B5:B68" si="0">B4+1</f>
        <v>3</v>
      </c>
      <c r="C5" s="28" t="str">
        <f>_xlfn.CONCAT(Table1[[#This Row],[№ LOT | № ЛОТ]],".",Table1[[#This Row],[Column1]])</f>
        <v>1.3</v>
      </c>
      <c r="D5" s="28" t="s">
        <v>65</v>
      </c>
      <c r="E5" s="28" t="s">
        <v>66</v>
      </c>
      <c r="F5" s="54" t="s">
        <v>5</v>
      </c>
      <c r="G5" s="55" t="s">
        <v>237</v>
      </c>
      <c r="H5" s="12"/>
      <c r="I5" s="13"/>
      <c r="J5" s="13"/>
      <c r="K5" s="13"/>
      <c r="L5" s="13"/>
      <c r="M5" s="11"/>
      <c r="N5" s="27">
        <v>0</v>
      </c>
    </row>
    <row r="6" spans="1:14" ht="51">
      <c r="A6" s="28">
        <v>1</v>
      </c>
      <c r="B6" s="28">
        <f t="shared" si="0"/>
        <v>4</v>
      </c>
      <c r="C6" s="28" t="str">
        <f>_xlfn.CONCAT(Table1[[#This Row],[№ LOT | № ЛОТ]],".",Table1[[#This Row],[Column1]])</f>
        <v>1.4</v>
      </c>
      <c r="D6" s="28" t="s">
        <v>67</v>
      </c>
      <c r="E6" s="28" t="s">
        <v>68</v>
      </c>
      <c r="F6" s="54" t="s">
        <v>5</v>
      </c>
      <c r="G6" s="55" t="s">
        <v>238</v>
      </c>
      <c r="H6" s="12"/>
      <c r="I6" s="13"/>
      <c r="J6" s="13"/>
      <c r="K6" s="13"/>
      <c r="L6" s="13"/>
      <c r="M6" s="11"/>
      <c r="N6" s="27">
        <v>0</v>
      </c>
    </row>
    <row r="7" spans="1:14" ht="51">
      <c r="A7" s="28">
        <v>1</v>
      </c>
      <c r="B7" s="28">
        <f t="shared" si="0"/>
        <v>5</v>
      </c>
      <c r="C7" s="28" t="str">
        <f>_xlfn.CONCAT(Table1[[#This Row],[№ LOT | № ЛОТ]],".",Table1[[#This Row],[Column1]])</f>
        <v>1.5</v>
      </c>
      <c r="D7" s="28" t="s">
        <v>69</v>
      </c>
      <c r="E7" s="28" t="s">
        <v>70</v>
      </c>
      <c r="F7" s="54" t="s">
        <v>5</v>
      </c>
      <c r="G7" s="55" t="s">
        <v>239</v>
      </c>
      <c r="H7" s="12"/>
      <c r="I7" s="13"/>
      <c r="J7" s="13"/>
      <c r="K7" s="13"/>
      <c r="L7" s="13"/>
      <c r="M7" s="11"/>
      <c r="N7" s="27">
        <v>0</v>
      </c>
    </row>
    <row r="8" spans="1:14" ht="51">
      <c r="A8" s="28">
        <v>1</v>
      </c>
      <c r="B8" s="28">
        <f t="shared" si="0"/>
        <v>6</v>
      </c>
      <c r="C8" s="28" t="str">
        <f>_xlfn.CONCAT(Table1[[#This Row],[№ LOT | № ЛОТ]],".",Table1[[#This Row],[Column1]])</f>
        <v>1.6</v>
      </c>
      <c r="D8" s="28" t="s">
        <v>71</v>
      </c>
      <c r="E8" s="28" t="s">
        <v>72</v>
      </c>
      <c r="F8" s="54" t="s">
        <v>5</v>
      </c>
      <c r="G8" s="55" t="s">
        <v>240</v>
      </c>
      <c r="H8" s="12"/>
      <c r="I8" s="13"/>
      <c r="J8" s="13"/>
      <c r="K8" s="13"/>
      <c r="L8" s="13"/>
      <c r="M8" s="11"/>
      <c r="N8" s="27">
        <v>0</v>
      </c>
    </row>
    <row r="9" spans="1:14" ht="51">
      <c r="A9" s="28">
        <v>1</v>
      </c>
      <c r="B9" s="28">
        <f t="shared" si="0"/>
        <v>7</v>
      </c>
      <c r="C9" s="28" t="str">
        <f>_xlfn.CONCAT(Table1[[#This Row],[№ LOT | № ЛОТ]],".",Table1[[#This Row],[Column1]])</f>
        <v>1.7</v>
      </c>
      <c r="D9" s="28" t="s">
        <v>73</v>
      </c>
      <c r="E9" s="28" t="s">
        <v>74</v>
      </c>
      <c r="F9" s="54" t="s">
        <v>5</v>
      </c>
      <c r="G9" s="55" t="s">
        <v>241</v>
      </c>
      <c r="H9" s="12"/>
      <c r="I9" s="13"/>
      <c r="J9" s="13"/>
      <c r="K9" s="13"/>
      <c r="L9" s="13"/>
      <c r="M9" s="11"/>
      <c r="N9" s="27">
        <v>0</v>
      </c>
    </row>
    <row r="10" spans="1:14" ht="38.25">
      <c r="A10" s="28">
        <v>1</v>
      </c>
      <c r="B10" s="28">
        <f t="shared" si="0"/>
        <v>8</v>
      </c>
      <c r="C10" s="28" t="str">
        <f>_xlfn.CONCAT(Table1[[#This Row],[№ LOT | № ЛОТ]],".",Table1[[#This Row],[Column1]])</f>
        <v>1.8</v>
      </c>
      <c r="D10" s="28" t="s">
        <v>75</v>
      </c>
      <c r="E10" s="28" t="s">
        <v>76</v>
      </c>
      <c r="F10" s="54" t="s">
        <v>5</v>
      </c>
      <c r="G10" s="55" t="s">
        <v>242</v>
      </c>
      <c r="H10" s="12"/>
      <c r="I10" s="13"/>
      <c r="J10" s="13"/>
      <c r="K10" s="13"/>
      <c r="L10" s="13"/>
      <c r="M10" s="11"/>
      <c r="N10" s="27">
        <v>0</v>
      </c>
    </row>
    <row r="11" spans="1:14" ht="45">
      <c r="A11" s="28">
        <v>1</v>
      </c>
      <c r="B11" s="28">
        <f t="shared" si="0"/>
        <v>9</v>
      </c>
      <c r="C11" s="28" t="str">
        <f>_xlfn.CONCAT(Table1[[#This Row],[№ LOT | № ЛОТ]],".",Table1[[#This Row],[Column1]])</f>
        <v>1.9</v>
      </c>
      <c r="D11" s="28" t="s">
        <v>77</v>
      </c>
      <c r="E11" s="28" t="s">
        <v>78</v>
      </c>
      <c r="F11" s="54" t="s">
        <v>5</v>
      </c>
      <c r="G11" s="56" t="s">
        <v>243</v>
      </c>
      <c r="H11" s="12"/>
      <c r="I11" s="13"/>
      <c r="J11" s="13"/>
      <c r="K11" s="13"/>
      <c r="L11" s="13"/>
      <c r="M11" s="11"/>
      <c r="N11" s="27">
        <v>0</v>
      </c>
    </row>
    <row r="12" spans="1:14" ht="38.25">
      <c r="A12" s="28">
        <v>1</v>
      </c>
      <c r="B12" s="28">
        <f t="shared" si="0"/>
        <v>10</v>
      </c>
      <c r="C12" s="28" t="str">
        <f>_xlfn.CONCAT(Table1[[#This Row],[№ LOT | № ЛОТ]],".",Table1[[#This Row],[Column1]])</f>
        <v>1.10</v>
      </c>
      <c r="D12" s="28" t="s">
        <v>79</v>
      </c>
      <c r="E12" s="28" t="s">
        <v>80</v>
      </c>
      <c r="F12" s="54" t="s">
        <v>5</v>
      </c>
      <c r="G12" s="55" t="s">
        <v>244</v>
      </c>
      <c r="H12" s="12"/>
      <c r="I12" s="13"/>
      <c r="J12" s="13"/>
      <c r="K12" s="13"/>
      <c r="L12" s="13"/>
      <c r="M12" s="11"/>
      <c r="N12" s="27">
        <v>0</v>
      </c>
    </row>
    <row r="13" spans="1:14" ht="51">
      <c r="A13" s="28">
        <v>1</v>
      </c>
      <c r="B13" s="28">
        <f t="shared" si="0"/>
        <v>11</v>
      </c>
      <c r="C13" s="28" t="str">
        <f>_xlfn.CONCAT(Table1[[#This Row],[№ LOT | № ЛОТ]],".",Table1[[#This Row],[Column1]])</f>
        <v>1.11</v>
      </c>
      <c r="D13" s="28" t="s">
        <v>81</v>
      </c>
      <c r="E13" s="28" t="s">
        <v>82</v>
      </c>
      <c r="F13" s="54" t="s">
        <v>5</v>
      </c>
      <c r="G13" s="55" t="s">
        <v>245</v>
      </c>
      <c r="H13" s="12"/>
      <c r="I13" s="13"/>
      <c r="J13" s="13"/>
      <c r="K13" s="13"/>
      <c r="L13" s="13"/>
      <c r="M13" s="11"/>
      <c r="N13" s="27">
        <v>0</v>
      </c>
    </row>
    <row r="14" spans="1:14" ht="38.25">
      <c r="A14" s="28">
        <v>1</v>
      </c>
      <c r="B14" s="28">
        <f t="shared" si="0"/>
        <v>12</v>
      </c>
      <c r="C14" s="28" t="str">
        <f>_xlfn.CONCAT(Table1[[#This Row],[№ LOT | № ЛОТ]],".",Table1[[#This Row],[Column1]])</f>
        <v>1.12</v>
      </c>
      <c r="D14" s="28" t="s">
        <v>83</v>
      </c>
      <c r="E14" s="28" t="s">
        <v>84</v>
      </c>
      <c r="F14" s="54" t="s">
        <v>5</v>
      </c>
      <c r="G14" s="55" t="s">
        <v>246</v>
      </c>
      <c r="H14" s="12"/>
      <c r="I14" s="13"/>
      <c r="J14" s="13"/>
      <c r="K14" s="13"/>
      <c r="L14" s="13"/>
      <c r="M14" s="11"/>
      <c r="N14" s="27">
        <v>0</v>
      </c>
    </row>
    <row r="15" spans="1:14" ht="38.25">
      <c r="A15" s="28">
        <v>1</v>
      </c>
      <c r="B15" s="28">
        <f t="shared" si="0"/>
        <v>13</v>
      </c>
      <c r="C15" s="28" t="str">
        <f>_xlfn.CONCAT(Table1[[#This Row],[№ LOT | № ЛОТ]],".",Table1[[#This Row],[Column1]])</f>
        <v>1.13</v>
      </c>
      <c r="D15" s="28" t="s">
        <v>85</v>
      </c>
      <c r="E15" s="28" t="s">
        <v>86</v>
      </c>
      <c r="F15" s="54" t="s">
        <v>5</v>
      </c>
      <c r="G15" s="55" t="s">
        <v>247</v>
      </c>
      <c r="H15" s="12"/>
      <c r="I15" s="13"/>
      <c r="J15" s="13"/>
      <c r="K15" s="13"/>
      <c r="L15" s="13"/>
      <c r="M15" s="11"/>
      <c r="N15" s="27">
        <v>0</v>
      </c>
    </row>
    <row r="16" spans="1:14" ht="47.25">
      <c r="A16" s="28">
        <v>1</v>
      </c>
      <c r="B16" s="28">
        <f t="shared" si="0"/>
        <v>14</v>
      </c>
      <c r="C16" s="28" t="str">
        <f>_xlfn.CONCAT(Table1[[#This Row],[№ LOT | № ЛОТ]],".",Table1[[#This Row],[Column1]])</f>
        <v>1.14</v>
      </c>
      <c r="D16" s="28" t="s">
        <v>87</v>
      </c>
      <c r="E16" s="28" t="s">
        <v>88</v>
      </c>
      <c r="F16" s="54" t="s">
        <v>5</v>
      </c>
      <c r="G16" s="55" t="s">
        <v>248</v>
      </c>
      <c r="H16" s="12"/>
      <c r="I16" s="13"/>
      <c r="J16" s="13"/>
      <c r="K16" s="13"/>
      <c r="L16" s="13"/>
      <c r="M16" s="11"/>
      <c r="N16" s="27">
        <v>0</v>
      </c>
    </row>
    <row r="17" spans="1:14" ht="51">
      <c r="A17" s="28">
        <v>1</v>
      </c>
      <c r="B17" s="28">
        <f t="shared" si="0"/>
        <v>15</v>
      </c>
      <c r="C17" s="28" t="str">
        <f>_xlfn.CONCAT(Table1[[#This Row],[№ LOT | № ЛОТ]],".",Table1[[#This Row],[Column1]])</f>
        <v>1.15</v>
      </c>
      <c r="D17" s="28" t="s">
        <v>89</v>
      </c>
      <c r="E17" s="28" t="s">
        <v>90</v>
      </c>
      <c r="F17" s="54" t="s">
        <v>5</v>
      </c>
      <c r="G17" s="55" t="s">
        <v>249</v>
      </c>
      <c r="H17" s="12"/>
      <c r="I17" s="13"/>
      <c r="J17" s="13"/>
      <c r="K17" s="13"/>
      <c r="L17" s="13"/>
      <c r="M17" s="11"/>
      <c r="N17" s="27">
        <v>0</v>
      </c>
    </row>
    <row r="18" spans="1:14" ht="51">
      <c r="A18" s="28">
        <v>1</v>
      </c>
      <c r="B18" s="28">
        <f t="shared" si="0"/>
        <v>16</v>
      </c>
      <c r="C18" s="28" t="str">
        <f>_xlfn.CONCAT(Table1[[#This Row],[№ LOT | № ЛОТ]],".",Table1[[#This Row],[Column1]])</f>
        <v>1.16</v>
      </c>
      <c r="D18" s="28" t="s">
        <v>91</v>
      </c>
      <c r="E18" s="28" t="s">
        <v>92</v>
      </c>
      <c r="F18" s="54" t="s">
        <v>5</v>
      </c>
      <c r="G18" s="55" t="s">
        <v>250</v>
      </c>
      <c r="H18" s="12"/>
      <c r="I18" s="13"/>
      <c r="J18" s="13"/>
      <c r="K18" s="13"/>
      <c r="L18" s="13"/>
      <c r="M18" s="11"/>
      <c r="N18" s="27">
        <v>0</v>
      </c>
    </row>
    <row r="19" spans="1:14" ht="38.25">
      <c r="A19" s="28">
        <v>1</v>
      </c>
      <c r="B19" s="28">
        <f t="shared" si="0"/>
        <v>17</v>
      </c>
      <c r="C19" s="28" t="str">
        <f>_xlfn.CONCAT(Table1[[#This Row],[№ LOT | № ЛОТ]],".",Table1[[#This Row],[Column1]])</f>
        <v>1.17</v>
      </c>
      <c r="D19" s="28" t="s">
        <v>93</v>
      </c>
      <c r="E19" s="28" t="s">
        <v>94</v>
      </c>
      <c r="F19" s="54" t="s">
        <v>5</v>
      </c>
      <c r="G19" s="55" t="s">
        <v>251</v>
      </c>
      <c r="H19" s="12"/>
      <c r="I19" s="13"/>
      <c r="J19" s="13"/>
      <c r="K19" s="13"/>
      <c r="L19" s="13"/>
      <c r="M19" s="11"/>
      <c r="N19" s="27">
        <v>0</v>
      </c>
    </row>
    <row r="20" spans="1:14" ht="51">
      <c r="A20" s="28">
        <v>1</v>
      </c>
      <c r="B20" s="28">
        <f t="shared" si="0"/>
        <v>18</v>
      </c>
      <c r="C20" s="28" t="str">
        <f>_xlfn.CONCAT(Table1[[#This Row],[№ LOT | № ЛОТ]],".",Table1[[#This Row],[Column1]])</f>
        <v>1.18</v>
      </c>
      <c r="D20" s="28" t="s">
        <v>95</v>
      </c>
      <c r="E20" s="28" t="s">
        <v>96</v>
      </c>
      <c r="F20" s="54" t="s">
        <v>5</v>
      </c>
      <c r="G20" s="55" t="s">
        <v>252</v>
      </c>
      <c r="H20" s="12"/>
      <c r="I20" s="13"/>
      <c r="J20" s="13"/>
      <c r="K20" s="13"/>
      <c r="L20" s="13"/>
      <c r="M20" s="11"/>
      <c r="N20" s="27">
        <v>0</v>
      </c>
    </row>
    <row r="21" spans="1:14" ht="127.5">
      <c r="A21" s="28">
        <v>1</v>
      </c>
      <c r="B21" s="28">
        <f t="shared" si="0"/>
        <v>19</v>
      </c>
      <c r="C21" s="28" t="str">
        <f>_xlfn.CONCAT(Table1[[#This Row],[№ LOT | № ЛОТ]],".",Table1[[#This Row],[Column1]])</f>
        <v>1.19</v>
      </c>
      <c r="D21" s="28" t="s">
        <v>97</v>
      </c>
      <c r="E21" s="28" t="s">
        <v>98</v>
      </c>
      <c r="F21" s="54" t="s">
        <v>5</v>
      </c>
      <c r="G21" s="55" t="s">
        <v>318</v>
      </c>
      <c r="H21" s="12"/>
      <c r="I21" s="13"/>
      <c r="J21" s="13"/>
      <c r="K21" s="13"/>
      <c r="L21" s="13"/>
      <c r="M21" s="11"/>
      <c r="N21" s="27">
        <v>0</v>
      </c>
    </row>
    <row r="22" spans="1:14" ht="63.75">
      <c r="A22" s="28">
        <v>1</v>
      </c>
      <c r="B22" s="28">
        <f t="shared" si="0"/>
        <v>20</v>
      </c>
      <c r="C22" s="28" t="str">
        <f>_xlfn.CONCAT(Table1[[#This Row],[№ LOT | № ЛОТ]],".",Table1[[#This Row],[Column1]])</f>
        <v>1.20</v>
      </c>
      <c r="D22" s="28" t="s">
        <v>99</v>
      </c>
      <c r="E22" s="28" t="s">
        <v>100</v>
      </c>
      <c r="F22" s="54" t="s">
        <v>5</v>
      </c>
      <c r="G22" s="55" t="s">
        <v>253</v>
      </c>
      <c r="H22" s="12"/>
      <c r="I22" s="13"/>
      <c r="J22" s="13"/>
      <c r="K22" s="13"/>
      <c r="L22" s="13"/>
      <c r="M22" s="11"/>
      <c r="N22" s="27">
        <v>0</v>
      </c>
    </row>
    <row r="23" spans="1:14" ht="51">
      <c r="A23" s="28">
        <v>1</v>
      </c>
      <c r="B23" s="28">
        <f t="shared" si="0"/>
        <v>21</v>
      </c>
      <c r="C23" s="28" t="str">
        <f>_xlfn.CONCAT(Table1[[#This Row],[№ LOT | № ЛОТ]],".",Table1[[#This Row],[Column1]])</f>
        <v>1.21</v>
      </c>
      <c r="D23" s="28" t="s">
        <v>101</v>
      </c>
      <c r="E23" s="28" t="s">
        <v>102</v>
      </c>
      <c r="F23" s="54" t="s">
        <v>5</v>
      </c>
      <c r="G23" s="55" t="s">
        <v>254</v>
      </c>
      <c r="H23" s="12"/>
      <c r="I23" s="13"/>
      <c r="J23" s="13"/>
      <c r="K23" s="13"/>
      <c r="L23" s="13"/>
      <c r="M23" s="11"/>
      <c r="N23" s="27">
        <v>0</v>
      </c>
    </row>
    <row r="24" spans="1:14" ht="63.75">
      <c r="A24" s="28">
        <v>1</v>
      </c>
      <c r="B24" s="28">
        <f t="shared" si="0"/>
        <v>22</v>
      </c>
      <c r="C24" s="28" t="str">
        <f>_xlfn.CONCAT(Table1[[#This Row],[№ LOT | № ЛОТ]],".",Table1[[#This Row],[Column1]])</f>
        <v>1.22</v>
      </c>
      <c r="D24" s="28" t="s">
        <v>103</v>
      </c>
      <c r="E24" s="28" t="s">
        <v>104</v>
      </c>
      <c r="F24" s="54" t="s">
        <v>5</v>
      </c>
      <c r="G24" s="55" t="s">
        <v>255</v>
      </c>
      <c r="H24" s="12"/>
      <c r="I24" s="13"/>
      <c r="J24" s="13"/>
      <c r="K24" s="13"/>
      <c r="L24" s="13"/>
      <c r="M24" s="11"/>
      <c r="N24" s="27">
        <v>0</v>
      </c>
    </row>
    <row r="25" spans="1:14" ht="51">
      <c r="A25" s="28">
        <v>1</v>
      </c>
      <c r="B25" s="28">
        <f t="shared" si="0"/>
        <v>23</v>
      </c>
      <c r="C25" s="28" t="str">
        <f>_xlfn.CONCAT(Table1[[#This Row],[№ LOT | № ЛОТ]],".",Table1[[#This Row],[Column1]])</f>
        <v>1.23</v>
      </c>
      <c r="D25" s="28" t="s">
        <v>105</v>
      </c>
      <c r="E25" s="28" t="s">
        <v>106</v>
      </c>
      <c r="F25" s="54" t="s">
        <v>5</v>
      </c>
      <c r="G25" s="55" t="s">
        <v>256</v>
      </c>
      <c r="H25" s="12"/>
      <c r="I25" s="13"/>
      <c r="J25" s="13"/>
      <c r="K25" s="13"/>
      <c r="L25" s="13"/>
      <c r="M25" s="11"/>
      <c r="N25" s="27">
        <v>0</v>
      </c>
    </row>
    <row r="26" spans="1:14" ht="51">
      <c r="A26" s="28">
        <v>1</v>
      </c>
      <c r="B26" s="28">
        <f t="shared" si="0"/>
        <v>24</v>
      </c>
      <c r="C26" s="28" t="str">
        <f>_xlfn.CONCAT(Table1[[#This Row],[№ LOT | № ЛОТ]],".",Table1[[#This Row],[Column1]])</f>
        <v>1.24</v>
      </c>
      <c r="D26" s="28" t="s">
        <v>107</v>
      </c>
      <c r="E26" s="28" t="s">
        <v>108</v>
      </c>
      <c r="F26" s="54" t="s">
        <v>5</v>
      </c>
      <c r="G26" s="55" t="s">
        <v>257</v>
      </c>
      <c r="H26" s="12"/>
      <c r="I26" s="13"/>
      <c r="J26" s="13"/>
      <c r="K26" s="13"/>
      <c r="L26" s="13"/>
      <c r="M26" s="11"/>
      <c r="N26" s="27">
        <v>0</v>
      </c>
    </row>
    <row r="27" spans="1:14" ht="51">
      <c r="A27" s="28">
        <v>1</v>
      </c>
      <c r="B27" s="28">
        <f t="shared" si="0"/>
        <v>25</v>
      </c>
      <c r="C27" s="28" t="str">
        <f>_xlfn.CONCAT(Table1[[#This Row],[№ LOT | № ЛОТ]],".",Table1[[#This Row],[Column1]])</f>
        <v>1.25</v>
      </c>
      <c r="D27" s="28" t="s">
        <v>109</v>
      </c>
      <c r="E27" s="28" t="s">
        <v>110</v>
      </c>
      <c r="F27" s="54" t="s">
        <v>5</v>
      </c>
      <c r="G27" s="55" t="s">
        <v>258</v>
      </c>
      <c r="H27" s="12"/>
      <c r="I27" s="13"/>
      <c r="J27" s="13"/>
      <c r="K27" s="13"/>
      <c r="L27" s="13"/>
      <c r="M27" s="11"/>
      <c r="N27" s="27">
        <v>0</v>
      </c>
    </row>
    <row r="28" spans="1:14" ht="51">
      <c r="A28" s="28">
        <v>1</v>
      </c>
      <c r="B28" s="28">
        <f t="shared" si="0"/>
        <v>26</v>
      </c>
      <c r="C28" s="28" t="str">
        <f>_xlfn.CONCAT(Table1[[#This Row],[№ LOT | № ЛОТ]],".",Table1[[#This Row],[Column1]])</f>
        <v>1.26</v>
      </c>
      <c r="D28" s="28" t="s">
        <v>111</v>
      </c>
      <c r="E28" s="28" t="s">
        <v>112</v>
      </c>
      <c r="F28" s="54" t="s">
        <v>5</v>
      </c>
      <c r="G28" s="55" t="s">
        <v>259</v>
      </c>
      <c r="H28" s="12"/>
      <c r="I28" s="13"/>
      <c r="J28" s="13"/>
      <c r="K28" s="13"/>
      <c r="L28" s="13"/>
      <c r="M28" s="11"/>
      <c r="N28" s="27">
        <v>0</v>
      </c>
    </row>
    <row r="29" spans="1:14" ht="76.5">
      <c r="A29" s="28">
        <v>1</v>
      </c>
      <c r="B29" s="28">
        <f t="shared" si="0"/>
        <v>27</v>
      </c>
      <c r="C29" s="28" t="str">
        <f>_xlfn.CONCAT(Table1[[#This Row],[№ LOT | № ЛОТ]],".",Table1[[#This Row],[Column1]])</f>
        <v>1.27</v>
      </c>
      <c r="D29" s="28" t="s">
        <v>113</v>
      </c>
      <c r="E29" s="28" t="s">
        <v>114</v>
      </c>
      <c r="F29" s="54" t="s">
        <v>5</v>
      </c>
      <c r="G29" s="55" t="s">
        <v>260</v>
      </c>
      <c r="H29" s="12"/>
      <c r="I29" s="13"/>
      <c r="J29" s="13"/>
      <c r="K29" s="13"/>
      <c r="L29" s="13"/>
      <c r="M29" s="11"/>
      <c r="N29" s="27">
        <v>0</v>
      </c>
    </row>
    <row r="30" spans="1:14" ht="51">
      <c r="A30" s="28">
        <v>1</v>
      </c>
      <c r="B30" s="28">
        <f t="shared" si="0"/>
        <v>28</v>
      </c>
      <c r="C30" s="28" t="str">
        <f>_xlfn.CONCAT(Table1[[#This Row],[№ LOT | № ЛОТ]],".",Table1[[#This Row],[Column1]])</f>
        <v>1.28</v>
      </c>
      <c r="D30" s="28" t="s">
        <v>115</v>
      </c>
      <c r="E30" s="28" t="s">
        <v>116</v>
      </c>
      <c r="F30" s="54" t="s">
        <v>5</v>
      </c>
      <c r="G30" s="55" t="s">
        <v>261</v>
      </c>
      <c r="H30" s="12"/>
      <c r="I30" s="13"/>
      <c r="J30" s="13"/>
      <c r="K30" s="13"/>
      <c r="L30" s="13"/>
      <c r="M30" s="11"/>
      <c r="N30" s="27">
        <v>0</v>
      </c>
    </row>
    <row r="31" spans="1:14" ht="51">
      <c r="A31" s="28">
        <v>1</v>
      </c>
      <c r="B31" s="28">
        <f t="shared" si="0"/>
        <v>29</v>
      </c>
      <c r="C31" s="28" t="str">
        <f>_xlfn.CONCAT(Table1[[#This Row],[№ LOT | № ЛОТ]],".",Table1[[#This Row],[Column1]])</f>
        <v>1.29</v>
      </c>
      <c r="D31" s="28" t="s">
        <v>117</v>
      </c>
      <c r="E31" s="28" t="s">
        <v>118</v>
      </c>
      <c r="F31" s="54" t="s">
        <v>5</v>
      </c>
      <c r="G31" s="55" t="s">
        <v>262</v>
      </c>
      <c r="H31" s="12"/>
      <c r="I31" s="13"/>
      <c r="J31" s="13"/>
      <c r="K31" s="13"/>
      <c r="L31" s="13"/>
      <c r="M31" s="11"/>
      <c r="N31" s="27">
        <v>0</v>
      </c>
    </row>
    <row r="32" spans="1:14" ht="51">
      <c r="A32" s="28">
        <v>1</v>
      </c>
      <c r="B32" s="28">
        <f t="shared" si="0"/>
        <v>30</v>
      </c>
      <c r="C32" s="28" t="str">
        <f>_xlfn.CONCAT(Table1[[#This Row],[№ LOT | № ЛОТ]],".",Table1[[#This Row],[Column1]])</f>
        <v>1.30</v>
      </c>
      <c r="D32" s="28" t="s">
        <v>119</v>
      </c>
      <c r="E32" s="28" t="s">
        <v>120</v>
      </c>
      <c r="F32" s="54" t="s">
        <v>5</v>
      </c>
      <c r="G32" s="55" t="s">
        <v>263</v>
      </c>
      <c r="H32" s="12"/>
      <c r="I32" s="13"/>
      <c r="J32" s="13"/>
      <c r="K32" s="13"/>
      <c r="L32" s="13"/>
      <c r="M32" s="11"/>
      <c r="N32" s="27">
        <v>0</v>
      </c>
    </row>
    <row r="33" spans="1:14" ht="51">
      <c r="A33" s="28">
        <v>1</v>
      </c>
      <c r="B33" s="28">
        <f t="shared" si="0"/>
        <v>31</v>
      </c>
      <c r="C33" s="28" t="str">
        <f>_xlfn.CONCAT(Table1[[#This Row],[№ LOT | № ЛОТ]],".",Table1[[#This Row],[Column1]])</f>
        <v>1.31</v>
      </c>
      <c r="D33" s="28" t="s">
        <v>121</v>
      </c>
      <c r="E33" s="28" t="s">
        <v>122</v>
      </c>
      <c r="F33" s="54" t="s">
        <v>5</v>
      </c>
      <c r="G33" s="55" t="s">
        <v>264</v>
      </c>
      <c r="H33" s="12"/>
      <c r="I33" s="13"/>
      <c r="J33" s="13"/>
      <c r="K33" s="13"/>
      <c r="L33" s="13"/>
      <c r="M33" s="11"/>
      <c r="N33" s="27">
        <v>0</v>
      </c>
    </row>
    <row r="34" spans="1:14" ht="51">
      <c r="A34" s="28">
        <v>1</v>
      </c>
      <c r="B34" s="28">
        <f t="shared" si="0"/>
        <v>32</v>
      </c>
      <c r="C34" s="28" t="str">
        <f>_xlfn.CONCAT(Table1[[#This Row],[№ LOT | № ЛОТ]],".",Table1[[#This Row],[Column1]])</f>
        <v>1.32</v>
      </c>
      <c r="D34" s="28" t="s">
        <v>123</v>
      </c>
      <c r="E34" s="28" t="s">
        <v>124</v>
      </c>
      <c r="F34" s="54" t="s">
        <v>5</v>
      </c>
      <c r="G34" s="55" t="s">
        <v>265</v>
      </c>
      <c r="H34" s="12"/>
      <c r="I34" s="13"/>
      <c r="J34" s="13"/>
      <c r="K34" s="13"/>
      <c r="L34" s="13"/>
      <c r="M34" s="11"/>
      <c r="N34" s="27">
        <v>0</v>
      </c>
    </row>
    <row r="35" spans="1:14" ht="51">
      <c r="A35" s="28">
        <v>1</v>
      </c>
      <c r="B35" s="28">
        <f t="shared" si="0"/>
        <v>33</v>
      </c>
      <c r="C35" s="28" t="str">
        <f>_xlfn.CONCAT(Table1[[#This Row],[№ LOT | № ЛОТ]],".",Table1[[#This Row],[Column1]])</f>
        <v>1.33</v>
      </c>
      <c r="D35" s="28" t="s">
        <v>125</v>
      </c>
      <c r="E35" s="28" t="s">
        <v>126</v>
      </c>
      <c r="F35" s="54" t="s">
        <v>5</v>
      </c>
      <c r="G35" s="55" t="s">
        <v>266</v>
      </c>
      <c r="H35" s="12"/>
      <c r="I35" s="13"/>
      <c r="J35" s="13"/>
      <c r="K35" s="13"/>
      <c r="L35" s="13"/>
      <c r="M35" s="11"/>
      <c r="N35" s="27">
        <v>0</v>
      </c>
    </row>
    <row r="36" spans="1:14" ht="51">
      <c r="A36" s="28">
        <v>1</v>
      </c>
      <c r="B36" s="28">
        <f t="shared" si="0"/>
        <v>34</v>
      </c>
      <c r="C36" s="28" t="str">
        <f>_xlfn.CONCAT(Table1[[#This Row],[№ LOT | № ЛОТ]],".",Table1[[#This Row],[Column1]])</f>
        <v>1.34</v>
      </c>
      <c r="D36" s="28" t="s">
        <v>127</v>
      </c>
      <c r="E36" s="28" t="s">
        <v>128</v>
      </c>
      <c r="F36" s="54" t="s">
        <v>5</v>
      </c>
      <c r="G36" s="55" t="s">
        <v>267</v>
      </c>
      <c r="H36" s="12"/>
      <c r="I36" s="13"/>
      <c r="J36" s="13"/>
      <c r="K36" s="13"/>
      <c r="L36" s="13"/>
      <c r="M36" s="11"/>
      <c r="N36" s="27">
        <v>0</v>
      </c>
    </row>
    <row r="37" spans="1:14" ht="51">
      <c r="A37" s="28">
        <v>1</v>
      </c>
      <c r="B37" s="28">
        <f t="shared" si="0"/>
        <v>35</v>
      </c>
      <c r="C37" s="28" t="str">
        <f>_xlfn.CONCAT(Table1[[#This Row],[№ LOT | № ЛОТ]],".",Table1[[#This Row],[Column1]])</f>
        <v>1.35</v>
      </c>
      <c r="D37" s="28" t="s">
        <v>129</v>
      </c>
      <c r="E37" s="28" t="s">
        <v>130</v>
      </c>
      <c r="F37" s="54" t="s">
        <v>5</v>
      </c>
      <c r="G37" s="55" t="s">
        <v>268</v>
      </c>
      <c r="H37" s="12"/>
      <c r="I37" s="13"/>
      <c r="J37" s="13"/>
      <c r="K37" s="13"/>
      <c r="L37" s="13"/>
      <c r="M37" s="11"/>
      <c r="N37" s="27">
        <v>0</v>
      </c>
    </row>
    <row r="38" spans="1:14" ht="51">
      <c r="A38" s="28">
        <v>1</v>
      </c>
      <c r="B38" s="28">
        <f t="shared" si="0"/>
        <v>36</v>
      </c>
      <c r="C38" s="28" t="str">
        <f>_xlfn.CONCAT(Table1[[#This Row],[№ LOT | № ЛОТ]],".",Table1[[#This Row],[Column1]])</f>
        <v>1.36</v>
      </c>
      <c r="D38" s="28" t="s">
        <v>131</v>
      </c>
      <c r="E38" s="28" t="s">
        <v>132</v>
      </c>
      <c r="F38" s="54" t="s">
        <v>5</v>
      </c>
      <c r="G38" s="55" t="s">
        <v>269</v>
      </c>
      <c r="H38" s="12"/>
      <c r="I38" s="13"/>
      <c r="J38" s="13"/>
      <c r="K38" s="13"/>
      <c r="L38" s="13"/>
      <c r="M38" s="11"/>
      <c r="N38" s="27">
        <v>0</v>
      </c>
    </row>
    <row r="39" spans="1:14" ht="38.25">
      <c r="A39" s="28">
        <v>1</v>
      </c>
      <c r="B39" s="28">
        <f t="shared" si="0"/>
        <v>37</v>
      </c>
      <c r="C39" s="28" t="str">
        <f>_xlfn.CONCAT(Table1[[#This Row],[№ LOT | № ЛОТ]],".",Table1[[#This Row],[Column1]])</f>
        <v>1.37</v>
      </c>
      <c r="D39" s="28" t="s">
        <v>133</v>
      </c>
      <c r="E39" s="28" t="s">
        <v>134</v>
      </c>
      <c r="F39" s="54" t="s">
        <v>5</v>
      </c>
      <c r="G39" s="55" t="s">
        <v>270</v>
      </c>
      <c r="H39" s="12"/>
      <c r="I39" s="13"/>
      <c r="J39" s="13"/>
      <c r="K39" s="13"/>
      <c r="L39" s="13"/>
      <c r="M39" s="11"/>
      <c r="N39" s="27">
        <v>0</v>
      </c>
    </row>
    <row r="40" spans="1:14" ht="60">
      <c r="A40" s="28">
        <v>1</v>
      </c>
      <c r="B40" s="28">
        <f t="shared" si="0"/>
        <v>38</v>
      </c>
      <c r="C40" s="28" t="str">
        <f>_xlfn.CONCAT(Table1[[#This Row],[№ LOT | № ЛОТ]],".",Table1[[#This Row],[Column1]])</f>
        <v>1.38</v>
      </c>
      <c r="D40" s="28" t="s">
        <v>135</v>
      </c>
      <c r="E40" s="28" t="s">
        <v>136</v>
      </c>
      <c r="F40" s="54" t="s">
        <v>5</v>
      </c>
      <c r="G40" s="56" t="s">
        <v>271</v>
      </c>
      <c r="H40" s="12"/>
      <c r="I40" s="13"/>
      <c r="J40" s="13"/>
      <c r="K40" s="13"/>
      <c r="L40" s="13"/>
      <c r="M40" s="11"/>
      <c r="N40" s="27">
        <v>0</v>
      </c>
    </row>
    <row r="41" spans="1:14" ht="51">
      <c r="A41" s="28">
        <v>1</v>
      </c>
      <c r="B41" s="28">
        <f t="shared" si="0"/>
        <v>39</v>
      </c>
      <c r="C41" s="28" t="str">
        <f>_xlfn.CONCAT(Table1[[#This Row],[№ LOT | № ЛОТ]],".",Table1[[#This Row],[Column1]])</f>
        <v>1.39</v>
      </c>
      <c r="D41" s="28" t="s">
        <v>137</v>
      </c>
      <c r="E41" s="28" t="s">
        <v>138</v>
      </c>
      <c r="F41" s="54" t="s">
        <v>5</v>
      </c>
      <c r="G41" s="55" t="s">
        <v>272</v>
      </c>
      <c r="H41" s="12"/>
      <c r="I41" s="13"/>
      <c r="J41" s="13"/>
      <c r="K41" s="13"/>
      <c r="L41" s="13"/>
      <c r="M41" s="11"/>
      <c r="N41" s="27">
        <v>0</v>
      </c>
    </row>
    <row r="42" spans="1:14" ht="51">
      <c r="A42" s="28">
        <v>1</v>
      </c>
      <c r="B42" s="28">
        <f t="shared" si="0"/>
        <v>40</v>
      </c>
      <c r="C42" s="28" t="str">
        <f>_xlfn.CONCAT(Table1[[#This Row],[№ LOT | № ЛОТ]],".",Table1[[#This Row],[Column1]])</f>
        <v>1.40</v>
      </c>
      <c r="D42" s="28" t="s">
        <v>139</v>
      </c>
      <c r="E42" s="28" t="s">
        <v>140</v>
      </c>
      <c r="F42" s="54" t="s">
        <v>5</v>
      </c>
      <c r="G42" s="55" t="s">
        <v>273</v>
      </c>
      <c r="H42" s="25"/>
      <c r="I42" s="25"/>
      <c r="J42" s="25"/>
      <c r="K42" s="25"/>
      <c r="L42" s="25"/>
      <c r="M42" s="26"/>
      <c r="N42" s="27">
        <v>0</v>
      </c>
    </row>
    <row r="43" spans="1:14" ht="51">
      <c r="A43" s="28">
        <v>1</v>
      </c>
      <c r="B43" s="28">
        <f t="shared" si="0"/>
        <v>41</v>
      </c>
      <c r="C43" s="28" t="str">
        <f>_xlfn.CONCAT(Table1[[#This Row],[№ LOT | № ЛОТ]],".",Table1[[#This Row],[Column1]])</f>
        <v>1.41</v>
      </c>
      <c r="D43" s="28" t="s">
        <v>141</v>
      </c>
      <c r="E43" s="28" t="s">
        <v>142</v>
      </c>
      <c r="F43" s="54" t="s">
        <v>5</v>
      </c>
      <c r="G43" s="55" t="s">
        <v>274</v>
      </c>
      <c r="H43" s="25"/>
      <c r="I43" s="25"/>
      <c r="J43" s="25"/>
      <c r="K43" s="25"/>
      <c r="L43" s="25"/>
      <c r="M43" s="26"/>
      <c r="N43" s="27">
        <v>0</v>
      </c>
    </row>
    <row r="44" spans="1:14" ht="51">
      <c r="A44" s="28">
        <v>1</v>
      </c>
      <c r="B44" s="28">
        <f t="shared" si="0"/>
        <v>42</v>
      </c>
      <c r="C44" s="28" t="str">
        <f>_xlfn.CONCAT(Table1[[#This Row],[№ LOT | № ЛОТ]],".",Table1[[#This Row],[Column1]])</f>
        <v>1.42</v>
      </c>
      <c r="D44" s="28" t="s">
        <v>143</v>
      </c>
      <c r="E44" s="28" t="s">
        <v>144</v>
      </c>
      <c r="F44" s="54" t="s">
        <v>5</v>
      </c>
      <c r="G44" s="55" t="s">
        <v>275</v>
      </c>
      <c r="H44" s="25"/>
      <c r="I44" s="25"/>
      <c r="J44" s="25"/>
      <c r="K44" s="25"/>
      <c r="L44" s="25"/>
      <c r="M44" s="26"/>
      <c r="N44" s="27">
        <v>0</v>
      </c>
    </row>
    <row r="45" spans="1:14" ht="51">
      <c r="A45" s="28">
        <v>1</v>
      </c>
      <c r="B45" s="28">
        <f t="shared" si="0"/>
        <v>43</v>
      </c>
      <c r="C45" s="28" t="str">
        <f>_xlfn.CONCAT(Table1[[#This Row],[№ LOT | № ЛОТ]],".",Table1[[#This Row],[Column1]])</f>
        <v>1.43</v>
      </c>
      <c r="D45" s="28" t="s">
        <v>145</v>
      </c>
      <c r="E45" s="28" t="s">
        <v>146</v>
      </c>
      <c r="F45" s="54" t="s">
        <v>5</v>
      </c>
      <c r="G45" s="55" t="s">
        <v>276</v>
      </c>
      <c r="H45" s="25"/>
      <c r="I45" s="25"/>
      <c r="J45" s="25"/>
      <c r="K45" s="25"/>
      <c r="L45" s="25"/>
      <c r="M45" s="26"/>
      <c r="N45" s="27">
        <v>0</v>
      </c>
    </row>
    <row r="46" spans="1:14" ht="51">
      <c r="A46" s="28">
        <v>1</v>
      </c>
      <c r="B46" s="28">
        <f t="shared" si="0"/>
        <v>44</v>
      </c>
      <c r="C46" s="28" t="str">
        <f>_xlfn.CONCAT(Table1[[#This Row],[№ LOT | № ЛОТ]],".",Table1[[#This Row],[Column1]])</f>
        <v>1.44</v>
      </c>
      <c r="D46" s="28" t="s">
        <v>147</v>
      </c>
      <c r="E46" s="28" t="s">
        <v>148</v>
      </c>
      <c r="F46" s="54" t="s">
        <v>5</v>
      </c>
      <c r="G46" s="55" t="s">
        <v>277</v>
      </c>
      <c r="H46" s="25"/>
      <c r="I46" s="25"/>
      <c r="J46" s="25"/>
      <c r="K46" s="25"/>
      <c r="L46" s="25"/>
      <c r="M46" s="26"/>
      <c r="N46" s="27">
        <v>0</v>
      </c>
    </row>
    <row r="47" spans="1:14" ht="51">
      <c r="A47" s="28">
        <v>1</v>
      </c>
      <c r="B47" s="28">
        <f t="shared" si="0"/>
        <v>45</v>
      </c>
      <c r="C47" s="28" t="str">
        <f>_xlfn.CONCAT(Table1[[#This Row],[№ LOT | № ЛОТ]],".",Table1[[#This Row],[Column1]])</f>
        <v>1.45</v>
      </c>
      <c r="D47" s="28" t="s">
        <v>149</v>
      </c>
      <c r="E47" s="28" t="s">
        <v>150</v>
      </c>
      <c r="F47" s="54" t="s">
        <v>5</v>
      </c>
      <c r="G47" s="55" t="s">
        <v>278</v>
      </c>
      <c r="H47" s="25"/>
      <c r="I47" s="25"/>
      <c r="J47" s="25"/>
      <c r="K47" s="25"/>
      <c r="L47" s="25"/>
      <c r="M47" s="26"/>
      <c r="N47" s="27">
        <v>0</v>
      </c>
    </row>
    <row r="48" spans="1:14" ht="38.25">
      <c r="A48" s="28">
        <v>1</v>
      </c>
      <c r="B48" s="28">
        <f t="shared" si="0"/>
        <v>46</v>
      </c>
      <c r="C48" s="28" t="str">
        <f>_xlfn.CONCAT(Table1[[#This Row],[№ LOT | № ЛОТ]],".",Table1[[#This Row],[Column1]])</f>
        <v>1.46</v>
      </c>
      <c r="D48" s="28" t="s">
        <v>151</v>
      </c>
      <c r="E48" s="28" t="s">
        <v>152</v>
      </c>
      <c r="F48" s="54" t="s">
        <v>5</v>
      </c>
      <c r="G48" s="55" t="s">
        <v>279</v>
      </c>
      <c r="H48" s="25"/>
      <c r="I48" s="25"/>
      <c r="J48" s="25"/>
      <c r="K48" s="25"/>
      <c r="L48" s="25"/>
      <c r="M48" s="26"/>
      <c r="N48" s="27">
        <v>0</v>
      </c>
    </row>
    <row r="49" spans="1:14" ht="51">
      <c r="A49" s="28">
        <v>1</v>
      </c>
      <c r="B49" s="28">
        <f t="shared" si="0"/>
        <v>47</v>
      </c>
      <c r="C49" s="28" t="str">
        <f>_xlfn.CONCAT(Table1[[#This Row],[№ LOT | № ЛОТ]],".",Table1[[#This Row],[Column1]])</f>
        <v>1.47</v>
      </c>
      <c r="D49" s="28" t="s">
        <v>153</v>
      </c>
      <c r="E49" s="28" t="s">
        <v>154</v>
      </c>
      <c r="F49" s="54" t="s">
        <v>5</v>
      </c>
      <c r="G49" s="55" t="s">
        <v>280</v>
      </c>
      <c r="H49" s="25"/>
      <c r="I49" s="25"/>
      <c r="J49" s="25"/>
      <c r="K49" s="25"/>
      <c r="L49" s="25"/>
      <c r="M49" s="26"/>
      <c r="N49" s="27">
        <v>0</v>
      </c>
    </row>
    <row r="50" spans="1:14" ht="51">
      <c r="A50" s="28">
        <v>1</v>
      </c>
      <c r="B50" s="28">
        <f t="shared" si="0"/>
        <v>48</v>
      </c>
      <c r="C50" s="28" t="str">
        <f>_xlfn.CONCAT(Table1[[#This Row],[№ LOT | № ЛОТ]],".",Table1[[#This Row],[Column1]])</f>
        <v>1.48</v>
      </c>
      <c r="D50" s="28" t="s">
        <v>155</v>
      </c>
      <c r="E50" s="28" t="s">
        <v>156</v>
      </c>
      <c r="F50" s="54" t="s">
        <v>5</v>
      </c>
      <c r="G50" s="55" t="s">
        <v>281</v>
      </c>
      <c r="H50" s="25"/>
      <c r="I50" s="25"/>
      <c r="J50" s="25"/>
      <c r="K50" s="25"/>
      <c r="L50" s="25"/>
      <c r="M50" s="26"/>
      <c r="N50" s="27">
        <v>0</v>
      </c>
    </row>
    <row r="51" spans="1:14" ht="51">
      <c r="A51" s="28">
        <v>1</v>
      </c>
      <c r="B51" s="28">
        <f t="shared" si="0"/>
        <v>49</v>
      </c>
      <c r="C51" s="28" t="str">
        <f>_xlfn.CONCAT(Table1[[#This Row],[№ LOT | № ЛОТ]],".",Table1[[#This Row],[Column1]])</f>
        <v>1.49</v>
      </c>
      <c r="D51" s="28" t="s">
        <v>157</v>
      </c>
      <c r="E51" s="28" t="s">
        <v>158</v>
      </c>
      <c r="F51" s="54" t="s">
        <v>5</v>
      </c>
      <c r="G51" s="55" t="s">
        <v>282</v>
      </c>
      <c r="H51" s="25"/>
      <c r="I51" s="25"/>
      <c r="J51" s="25"/>
      <c r="K51" s="25"/>
      <c r="L51" s="25"/>
      <c r="M51" s="26"/>
      <c r="N51" s="27">
        <v>0</v>
      </c>
    </row>
    <row r="52" spans="1:14" ht="51">
      <c r="A52" s="28">
        <v>1</v>
      </c>
      <c r="B52" s="28">
        <f t="shared" si="0"/>
        <v>50</v>
      </c>
      <c r="C52" s="28" t="str">
        <f>_xlfn.CONCAT(Table1[[#This Row],[№ LOT | № ЛОТ]],".",Table1[[#This Row],[Column1]])</f>
        <v>1.50</v>
      </c>
      <c r="D52" s="28" t="s">
        <v>159</v>
      </c>
      <c r="E52" s="28" t="s">
        <v>160</v>
      </c>
      <c r="F52" s="54" t="s">
        <v>5</v>
      </c>
      <c r="G52" s="55" t="s">
        <v>283</v>
      </c>
      <c r="H52" s="25"/>
      <c r="I52" s="25"/>
      <c r="J52" s="25"/>
      <c r="K52" s="25"/>
      <c r="L52" s="25"/>
      <c r="M52" s="26"/>
      <c r="N52" s="27">
        <v>0</v>
      </c>
    </row>
    <row r="53" spans="1:14" ht="51">
      <c r="A53" s="28">
        <v>1</v>
      </c>
      <c r="B53" s="28">
        <f t="shared" si="0"/>
        <v>51</v>
      </c>
      <c r="C53" s="28" t="str">
        <f>_xlfn.CONCAT(Table1[[#This Row],[№ LOT | № ЛОТ]],".",Table1[[#This Row],[Column1]])</f>
        <v>1.51</v>
      </c>
      <c r="D53" s="28" t="s">
        <v>161</v>
      </c>
      <c r="E53" s="28" t="s">
        <v>162</v>
      </c>
      <c r="F53" s="54" t="s">
        <v>5</v>
      </c>
      <c r="G53" s="55" t="s">
        <v>284</v>
      </c>
      <c r="H53" s="25"/>
      <c r="I53" s="25"/>
      <c r="J53" s="25"/>
      <c r="K53" s="25"/>
      <c r="L53" s="25"/>
      <c r="M53" s="26"/>
      <c r="N53" s="27">
        <v>0</v>
      </c>
    </row>
    <row r="54" spans="1:14" ht="38.25">
      <c r="A54" s="28">
        <v>1</v>
      </c>
      <c r="B54" s="28">
        <f t="shared" si="0"/>
        <v>52</v>
      </c>
      <c r="C54" s="28" t="str">
        <f>_xlfn.CONCAT(Table1[[#This Row],[№ LOT | № ЛОТ]],".",Table1[[#This Row],[Column1]])</f>
        <v>1.52</v>
      </c>
      <c r="D54" s="28" t="s">
        <v>163</v>
      </c>
      <c r="E54" s="28" t="s">
        <v>164</v>
      </c>
      <c r="F54" s="54" t="s">
        <v>5</v>
      </c>
      <c r="G54" s="55" t="s">
        <v>285</v>
      </c>
      <c r="H54" s="25"/>
      <c r="I54" s="25"/>
      <c r="J54" s="25"/>
      <c r="K54" s="25"/>
      <c r="L54" s="25"/>
      <c r="M54" s="26"/>
      <c r="N54" s="27">
        <v>0</v>
      </c>
    </row>
    <row r="55" spans="1:14" ht="51">
      <c r="A55" s="28">
        <v>1</v>
      </c>
      <c r="B55" s="28">
        <f t="shared" si="0"/>
        <v>53</v>
      </c>
      <c r="C55" s="28" t="str">
        <f>_xlfn.CONCAT(Table1[[#This Row],[№ LOT | № ЛОТ]],".",Table1[[#This Row],[Column1]])</f>
        <v>1.53</v>
      </c>
      <c r="D55" s="28" t="s">
        <v>165</v>
      </c>
      <c r="E55" s="28" t="s">
        <v>166</v>
      </c>
      <c r="F55" s="54" t="s">
        <v>5</v>
      </c>
      <c r="G55" s="55" t="s">
        <v>286</v>
      </c>
      <c r="H55" s="25"/>
      <c r="I55" s="25"/>
      <c r="J55" s="25"/>
      <c r="K55" s="25"/>
      <c r="L55" s="25"/>
      <c r="M55" s="26"/>
      <c r="N55" s="27">
        <v>0</v>
      </c>
    </row>
    <row r="56" spans="1:14" ht="38.25">
      <c r="A56" s="28">
        <v>1</v>
      </c>
      <c r="B56" s="28">
        <f t="shared" si="0"/>
        <v>54</v>
      </c>
      <c r="C56" s="28" t="str">
        <f>_xlfn.CONCAT(Table1[[#This Row],[№ LOT | № ЛОТ]],".",Table1[[#This Row],[Column1]])</f>
        <v>1.54</v>
      </c>
      <c r="D56" s="28" t="s">
        <v>167</v>
      </c>
      <c r="E56" s="28" t="s">
        <v>168</v>
      </c>
      <c r="F56" s="54" t="s">
        <v>5</v>
      </c>
      <c r="G56" s="55" t="s">
        <v>287</v>
      </c>
      <c r="H56" s="25"/>
      <c r="I56" s="25"/>
      <c r="J56" s="25"/>
      <c r="K56" s="25"/>
      <c r="L56" s="25"/>
      <c r="M56" s="26"/>
      <c r="N56" s="27">
        <v>0</v>
      </c>
    </row>
    <row r="57" spans="1:14" ht="51">
      <c r="A57" s="28">
        <v>1</v>
      </c>
      <c r="B57" s="28">
        <f t="shared" si="0"/>
        <v>55</v>
      </c>
      <c r="C57" s="28" t="str">
        <f>_xlfn.CONCAT(Table1[[#This Row],[№ LOT | № ЛОТ]],".",Table1[[#This Row],[Column1]])</f>
        <v>1.55</v>
      </c>
      <c r="D57" s="28" t="s">
        <v>169</v>
      </c>
      <c r="E57" s="28" t="s">
        <v>170</v>
      </c>
      <c r="F57" s="54" t="s">
        <v>5</v>
      </c>
      <c r="G57" s="55" t="s">
        <v>288</v>
      </c>
      <c r="H57" s="25"/>
      <c r="I57" s="25"/>
      <c r="J57" s="25"/>
      <c r="K57" s="25"/>
      <c r="L57" s="25"/>
      <c r="M57" s="26"/>
      <c r="N57" s="27">
        <v>0</v>
      </c>
    </row>
    <row r="58" spans="1:14" ht="38.25">
      <c r="A58" s="28">
        <v>1</v>
      </c>
      <c r="B58" s="28">
        <f t="shared" si="0"/>
        <v>56</v>
      </c>
      <c r="C58" s="28" t="str">
        <f>_xlfn.CONCAT(Table1[[#This Row],[№ LOT | № ЛОТ]],".",Table1[[#This Row],[Column1]])</f>
        <v>1.56</v>
      </c>
      <c r="D58" s="28" t="s">
        <v>171</v>
      </c>
      <c r="E58" s="28" t="s">
        <v>172</v>
      </c>
      <c r="F58" s="54" t="s">
        <v>5</v>
      </c>
      <c r="G58" s="55" t="s">
        <v>289</v>
      </c>
      <c r="H58" s="25"/>
      <c r="I58" s="25"/>
      <c r="J58" s="25"/>
      <c r="K58" s="25"/>
      <c r="L58" s="25"/>
      <c r="M58" s="26"/>
      <c r="N58" s="27">
        <v>0</v>
      </c>
    </row>
    <row r="59" spans="1:14" ht="51">
      <c r="A59" s="28">
        <v>1</v>
      </c>
      <c r="B59" s="28">
        <f t="shared" si="0"/>
        <v>57</v>
      </c>
      <c r="C59" s="28" t="str">
        <f>_xlfn.CONCAT(Table1[[#This Row],[№ LOT | № ЛОТ]],".",Table1[[#This Row],[Column1]])</f>
        <v>1.57</v>
      </c>
      <c r="D59" s="28" t="s">
        <v>173</v>
      </c>
      <c r="E59" s="28" t="s">
        <v>174</v>
      </c>
      <c r="F59" s="54" t="s">
        <v>5</v>
      </c>
      <c r="G59" s="55" t="s">
        <v>290</v>
      </c>
      <c r="H59" s="25"/>
      <c r="I59" s="25"/>
      <c r="J59" s="25"/>
      <c r="K59" s="25"/>
      <c r="L59" s="25"/>
      <c r="M59" s="26"/>
      <c r="N59" s="27">
        <v>0</v>
      </c>
    </row>
    <row r="60" spans="1:14" ht="51">
      <c r="A60" s="28">
        <v>1</v>
      </c>
      <c r="B60" s="28">
        <f t="shared" si="0"/>
        <v>58</v>
      </c>
      <c r="C60" s="28" t="str">
        <f>_xlfn.CONCAT(Table1[[#This Row],[№ LOT | № ЛОТ]],".",Table1[[#This Row],[Column1]])</f>
        <v>1.58</v>
      </c>
      <c r="D60" s="28" t="s">
        <v>175</v>
      </c>
      <c r="E60" s="28" t="s">
        <v>176</v>
      </c>
      <c r="F60" s="54" t="s">
        <v>5</v>
      </c>
      <c r="G60" s="55" t="s">
        <v>291</v>
      </c>
      <c r="H60" s="25"/>
      <c r="I60" s="25"/>
      <c r="J60" s="25"/>
      <c r="K60" s="25"/>
      <c r="L60" s="25"/>
      <c r="M60" s="26"/>
      <c r="N60" s="27">
        <v>0</v>
      </c>
    </row>
    <row r="61" spans="1:14" ht="38.25">
      <c r="A61" s="28">
        <v>1</v>
      </c>
      <c r="B61" s="28">
        <f t="shared" si="0"/>
        <v>59</v>
      </c>
      <c r="C61" s="28" t="str">
        <f>_xlfn.CONCAT(Table1[[#This Row],[№ LOT | № ЛОТ]],".",Table1[[#This Row],[Column1]])</f>
        <v>1.59</v>
      </c>
      <c r="D61" s="28" t="s">
        <v>177</v>
      </c>
      <c r="E61" s="28" t="s">
        <v>178</v>
      </c>
      <c r="F61" s="54" t="s">
        <v>5</v>
      </c>
      <c r="G61" s="55" t="s">
        <v>292</v>
      </c>
      <c r="H61" s="25"/>
      <c r="I61" s="25"/>
      <c r="J61" s="25"/>
      <c r="K61" s="25"/>
      <c r="L61" s="25"/>
      <c r="M61" s="26"/>
      <c r="N61" s="27">
        <v>0</v>
      </c>
    </row>
    <row r="62" spans="1:14" ht="51">
      <c r="A62" s="28">
        <v>1</v>
      </c>
      <c r="B62" s="28">
        <f t="shared" si="0"/>
        <v>60</v>
      </c>
      <c r="C62" s="28" t="str">
        <f>_xlfn.CONCAT(Table1[[#This Row],[№ LOT | № ЛОТ]],".",Table1[[#This Row],[Column1]])</f>
        <v>1.60</v>
      </c>
      <c r="D62" s="28" t="s">
        <v>179</v>
      </c>
      <c r="E62" s="28" t="s">
        <v>180</v>
      </c>
      <c r="F62" s="54" t="s">
        <v>5</v>
      </c>
      <c r="G62" s="55" t="s">
        <v>293</v>
      </c>
      <c r="H62" s="25"/>
      <c r="I62" s="25"/>
      <c r="J62" s="25"/>
      <c r="K62" s="25"/>
      <c r="L62" s="25"/>
      <c r="M62" s="26"/>
      <c r="N62" s="27">
        <v>0</v>
      </c>
    </row>
    <row r="63" spans="1:14" ht="38.25">
      <c r="A63" s="28">
        <v>1</v>
      </c>
      <c r="B63" s="28">
        <f t="shared" si="0"/>
        <v>61</v>
      </c>
      <c r="C63" s="28" t="str">
        <f>_xlfn.CONCAT(Table1[[#This Row],[№ LOT | № ЛОТ]],".",Table1[[#This Row],[Column1]])</f>
        <v>1.61</v>
      </c>
      <c r="D63" s="28" t="s">
        <v>181</v>
      </c>
      <c r="E63" s="28" t="s">
        <v>182</v>
      </c>
      <c r="F63" s="54" t="s">
        <v>5</v>
      </c>
      <c r="G63" s="55" t="s">
        <v>294</v>
      </c>
      <c r="H63" s="25"/>
      <c r="I63" s="25"/>
      <c r="J63" s="25"/>
      <c r="K63" s="25"/>
      <c r="L63" s="25"/>
      <c r="M63" s="26"/>
      <c r="N63" s="27">
        <v>0</v>
      </c>
    </row>
    <row r="64" spans="1:14" ht="51">
      <c r="A64" s="28">
        <v>1</v>
      </c>
      <c r="B64" s="28">
        <f t="shared" si="0"/>
        <v>62</v>
      </c>
      <c r="C64" s="28" t="str">
        <f>_xlfn.CONCAT(Table1[[#This Row],[№ LOT | № ЛОТ]],".",Table1[[#This Row],[Column1]])</f>
        <v>1.62</v>
      </c>
      <c r="D64" s="28" t="s">
        <v>183</v>
      </c>
      <c r="E64" s="28" t="s">
        <v>184</v>
      </c>
      <c r="F64" s="54" t="s">
        <v>5</v>
      </c>
      <c r="G64" s="55" t="s">
        <v>295</v>
      </c>
      <c r="H64" s="25"/>
      <c r="I64" s="25"/>
      <c r="J64" s="25"/>
      <c r="K64" s="25"/>
      <c r="L64" s="25"/>
      <c r="M64" s="26"/>
      <c r="N64" s="27">
        <v>0</v>
      </c>
    </row>
    <row r="65" spans="1:14" ht="51">
      <c r="A65" s="28">
        <v>1</v>
      </c>
      <c r="B65" s="28">
        <f t="shared" si="0"/>
        <v>63</v>
      </c>
      <c r="C65" s="28" t="str">
        <f>_xlfn.CONCAT(Table1[[#This Row],[№ LOT | № ЛОТ]],".",Table1[[#This Row],[Column1]])</f>
        <v>1.63</v>
      </c>
      <c r="D65" s="28" t="s">
        <v>185</v>
      </c>
      <c r="E65" s="28" t="s">
        <v>186</v>
      </c>
      <c r="F65" s="54" t="s">
        <v>5</v>
      </c>
      <c r="G65" s="55" t="s">
        <v>296</v>
      </c>
      <c r="H65" s="25"/>
      <c r="I65" s="25"/>
      <c r="J65" s="25"/>
      <c r="K65" s="25"/>
      <c r="L65" s="25"/>
      <c r="M65" s="26"/>
      <c r="N65" s="27">
        <v>0</v>
      </c>
    </row>
    <row r="66" spans="1:14" ht="63.75">
      <c r="A66" s="28">
        <v>1</v>
      </c>
      <c r="B66" s="28">
        <f t="shared" si="0"/>
        <v>64</v>
      </c>
      <c r="C66" s="28" t="str">
        <f>_xlfn.CONCAT(Table1[[#This Row],[№ LOT | № ЛОТ]],".",Table1[[#This Row],[Column1]])</f>
        <v>1.64</v>
      </c>
      <c r="D66" s="28" t="s">
        <v>187</v>
      </c>
      <c r="E66" s="28" t="s">
        <v>188</v>
      </c>
      <c r="F66" s="54" t="s">
        <v>5</v>
      </c>
      <c r="G66" s="55" t="s">
        <v>297</v>
      </c>
      <c r="H66" s="25"/>
      <c r="I66" s="25"/>
      <c r="J66" s="25"/>
      <c r="K66" s="25"/>
      <c r="L66" s="25"/>
      <c r="M66" s="26"/>
      <c r="N66" s="27">
        <v>0</v>
      </c>
    </row>
    <row r="67" spans="1:14" ht="38.25">
      <c r="A67" s="28">
        <v>1</v>
      </c>
      <c r="B67" s="28">
        <f t="shared" si="0"/>
        <v>65</v>
      </c>
      <c r="C67" s="28" t="str">
        <f>_xlfn.CONCAT(Table1[[#This Row],[№ LOT | № ЛОТ]],".",Table1[[#This Row],[Column1]])</f>
        <v>1.65</v>
      </c>
      <c r="D67" s="28" t="s">
        <v>189</v>
      </c>
      <c r="E67" s="28" t="s">
        <v>190</v>
      </c>
      <c r="F67" s="54" t="s">
        <v>5</v>
      </c>
      <c r="G67" s="55" t="s">
        <v>298</v>
      </c>
      <c r="H67" s="25"/>
      <c r="I67" s="25"/>
      <c r="J67" s="25"/>
      <c r="K67" s="25"/>
      <c r="L67" s="25"/>
      <c r="M67" s="26"/>
      <c r="N67" s="27">
        <v>0</v>
      </c>
    </row>
    <row r="68" spans="1:14" ht="38.25">
      <c r="A68" s="28">
        <v>1</v>
      </c>
      <c r="B68" s="28">
        <f t="shared" si="0"/>
        <v>66</v>
      </c>
      <c r="C68" s="28" t="str">
        <f>_xlfn.CONCAT(Table1[[#This Row],[№ LOT | № ЛОТ]],".",Table1[[#This Row],[Column1]])</f>
        <v>1.66</v>
      </c>
      <c r="D68" s="28" t="s">
        <v>191</v>
      </c>
      <c r="E68" s="28" t="s">
        <v>192</v>
      </c>
      <c r="F68" s="54" t="s">
        <v>5</v>
      </c>
      <c r="G68" s="55" t="s">
        <v>299</v>
      </c>
      <c r="H68" s="25"/>
      <c r="I68" s="25"/>
      <c r="J68" s="25"/>
      <c r="K68" s="25"/>
      <c r="L68" s="25"/>
      <c r="M68" s="26"/>
      <c r="N68" s="27">
        <v>0</v>
      </c>
    </row>
    <row r="69" spans="1:14" ht="51">
      <c r="A69" s="28">
        <v>1</v>
      </c>
      <c r="B69" s="28">
        <f t="shared" ref="B69:B86" si="1">B68+1</f>
        <v>67</v>
      </c>
      <c r="C69" s="28" t="str">
        <f>_xlfn.CONCAT(Table1[[#This Row],[№ LOT | № ЛОТ]],".",Table1[[#This Row],[Column1]])</f>
        <v>1.67</v>
      </c>
      <c r="D69" s="28" t="s">
        <v>193</v>
      </c>
      <c r="E69" s="28" t="s">
        <v>194</v>
      </c>
      <c r="F69" s="54" t="s">
        <v>5</v>
      </c>
      <c r="G69" s="55" t="s">
        <v>300</v>
      </c>
      <c r="H69" s="25"/>
      <c r="I69" s="25"/>
      <c r="J69" s="25"/>
      <c r="K69" s="25"/>
      <c r="L69" s="25"/>
      <c r="M69" s="26"/>
      <c r="N69" s="27">
        <v>0</v>
      </c>
    </row>
    <row r="70" spans="1:14" ht="51">
      <c r="A70" s="28">
        <v>1</v>
      </c>
      <c r="B70" s="28">
        <f t="shared" si="1"/>
        <v>68</v>
      </c>
      <c r="C70" s="28" t="str">
        <f>_xlfn.CONCAT(Table1[[#This Row],[№ LOT | № ЛОТ]],".",Table1[[#This Row],[Column1]])</f>
        <v>1.68</v>
      </c>
      <c r="D70" s="28" t="s">
        <v>195</v>
      </c>
      <c r="E70" s="28" t="s">
        <v>196</v>
      </c>
      <c r="F70" s="54" t="s">
        <v>5</v>
      </c>
      <c r="G70" s="55" t="s">
        <v>301</v>
      </c>
      <c r="H70" s="25"/>
      <c r="I70" s="25"/>
      <c r="J70" s="25"/>
      <c r="K70" s="25"/>
      <c r="L70" s="25"/>
      <c r="M70" s="26"/>
      <c r="N70" s="27">
        <v>0</v>
      </c>
    </row>
    <row r="71" spans="1:14" ht="51">
      <c r="A71" s="28">
        <v>1</v>
      </c>
      <c r="B71" s="28">
        <f t="shared" si="1"/>
        <v>69</v>
      </c>
      <c r="C71" s="28" t="str">
        <f>_xlfn.CONCAT(Table1[[#This Row],[№ LOT | № ЛОТ]],".",Table1[[#This Row],[Column1]])</f>
        <v>1.69</v>
      </c>
      <c r="D71" s="28" t="s">
        <v>197</v>
      </c>
      <c r="E71" s="28" t="s">
        <v>198</v>
      </c>
      <c r="F71" s="54" t="s">
        <v>5</v>
      </c>
      <c r="G71" s="55" t="s">
        <v>302</v>
      </c>
      <c r="H71" s="25"/>
      <c r="I71" s="25"/>
      <c r="J71" s="25"/>
      <c r="K71" s="25"/>
      <c r="L71" s="25"/>
      <c r="M71" s="26"/>
      <c r="N71" s="27">
        <v>0</v>
      </c>
    </row>
    <row r="72" spans="1:14" ht="76.5">
      <c r="A72" s="28">
        <v>1</v>
      </c>
      <c r="B72" s="28">
        <f t="shared" si="1"/>
        <v>70</v>
      </c>
      <c r="C72" s="28" t="str">
        <f>_xlfn.CONCAT(Table1[[#This Row],[№ LOT | № ЛОТ]],".",Table1[[#This Row],[Column1]])</f>
        <v>1.70</v>
      </c>
      <c r="D72" s="28" t="s">
        <v>199</v>
      </c>
      <c r="E72" s="28" t="s">
        <v>200</v>
      </c>
      <c r="F72" s="54" t="s">
        <v>5</v>
      </c>
      <c r="G72" s="55" t="s">
        <v>303</v>
      </c>
      <c r="H72" s="25"/>
      <c r="I72" s="25"/>
      <c r="J72" s="25"/>
      <c r="K72" s="25"/>
      <c r="L72" s="25"/>
      <c r="M72" s="26"/>
      <c r="N72" s="27">
        <v>0</v>
      </c>
    </row>
    <row r="73" spans="1:14" ht="236.25">
      <c r="A73" s="28">
        <v>1</v>
      </c>
      <c r="B73" s="28">
        <f t="shared" si="1"/>
        <v>71</v>
      </c>
      <c r="C73" s="28" t="str">
        <f>_xlfn.CONCAT(Table1[[#This Row],[№ LOT | № ЛОТ]],".",Table1[[#This Row],[Column1]])</f>
        <v>1.71</v>
      </c>
      <c r="D73" s="28" t="s">
        <v>201</v>
      </c>
      <c r="E73" s="28" t="s">
        <v>202</v>
      </c>
      <c r="F73" s="54" t="s">
        <v>5</v>
      </c>
      <c r="G73" s="55" t="s">
        <v>304</v>
      </c>
      <c r="H73" s="25"/>
      <c r="I73" s="25"/>
      <c r="J73" s="25"/>
      <c r="K73" s="25"/>
      <c r="L73" s="25"/>
      <c r="M73" s="26"/>
      <c r="N73" s="27">
        <v>0</v>
      </c>
    </row>
    <row r="74" spans="1:14" ht="51">
      <c r="A74" s="28">
        <v>1</v>
      </c>
      <c r="B74" s="28">
        <f t="shared" si="1"/>
        <v>72</v>
      </c>
      <c r="C74" s="28" t="str">
        <f>_xlfn.CONCAT(Table1[[#This Row],[№ LOT | № ЛОТ]],".",Table1[[#This Row],[Column1]])</f>
        <v>1.72</v>
      </c>
      <c r="D74" s="28" t="s">
        <v>203</v>
      </c>
      <c r="E74" s="28" t="s">
        <v>204</v>
      </c>
      <c r="F74" s="54" t="s">
        <v>5</v>
      </c>
      <c r="G74" s="55" t="s">
        <v>305</v>
      </c>
      <c r="H74" s="25"/>
      <c r="I74" s="25"/>
      <c r="J74" s="25"/>
      <c r="K74" s="25"/>
      <c r="L74" s="25"/>
      <c r="M74" s="26"/>
      <c r="N74" s="27">
        <v>0</v>
      </c>
    </row>
    <row r="75" spans="1:14" ht="45">
      <c r="A75" s="28">
        <v>1</v>
      </c>
      <c r="B75" s="28">
        <f t="shared" si="1"/>
        <v>73</v>
      </c>
      <c r="C75" s="28" t="str">
        <f>_xlfn.CONCAT(Table1[[#This Row],[№ LOT | № ЛОТ]],".",Table1[[#This Row],[Column1]])</f>
        <v>1.73</v>
      </c>
      <c r="D75" s="28" t="s">
        <v>205</v>
      </c>
      <c r="E75" s="28" t="s">
        <v>206</v>
      </c>
      <c r="F75" s="54" t="s">
        <v>5</v>
      </c>
      <c r="G75" s="56" t="s">
        <v>306</v>
      </c>
      <c r="H75" s="25"/>
      <c r="I75" s="25"/>
      <c r="J75" s="25"/>
      <c r="K75" s="25"/>
      <c r="L75" s="25"/>
      <c r="M75" s="26"/>
      <c r="N75" s="27">
        <v>0</v>
      </c>
    </row>
    <row r="76" spans="1:14" ht="51">
      <c r="A76" s="28">
        <v>1</v>
      </c>
      <c r="B76" s="28">
        <f t="shared" si="1"/>
        <v>74</v>
      </c>
      <c r="C76" s="28" t="str">
        <f>_xlfn.CONCAT(Table1[[#This Row],[№ LOT | № ЛОТ]],".",Table1[[#This Row],[Column1]])</f>
        <v>1.74</v>
      </c>
      <c r="D76" s="28" t="s">
        <v>207</v>
      </c>
      <c r="E76" s="28" t="s">
        <v>208</v>
      </c>
      <c r="F76" s="54" t="s">
        <v>5</v>
      </c>
      <c r="G76" s="55" t="s">
        <v>307</v>
      </c>
      <c r="H76" s="25"/>
      <c r="I76" s="25"/>
      <c r="J76" s="25"/>
      <c r="K76" s="25"/>
      <c r="L76" s="25"/>
      <c r="M76" s="26"/>
      <c r="N76" s="27">
        <v>0</v>
      </c>
    </row>
    <row r="77" spans="1:14" ht="51">
      <c r="A77" s="28">
        <v>1</v>
      </c>
      <c r="B77" s="28">
        <f t="shared" si="1"/>
        <v>75</v>
      </c>
      <c r="C77" s="28" t="str">
        <f>_xlfn.CONCAT(Table1[[#This Row],[№ LOT | № ЛОТ]],".",Table1[[#This Row],[Column1]])</f>
        <v>1.75</v>
      </c>
      <c r="D77" s="28" t="s">
        <v>209</v>
      </c>
      <c r="E77" s="28" t="s">
        <v>210</v>
      </c>
      <c r="F77" s="54" t="s">
        <v>5</v>
      </c>
      <c r="G77" s="55" t="s">
        <v>308</v>
      </c>
      <c r="H77" s="25"/>
      <c r="I77" s="25"/>
      <c r="J77" s="25"/>
      <c r="K77" s="25"/>
      <c r="L77" s="25"/>
      <c r="M77" s="26"/>
      <c r="N77" s="27">
        <v>0</v>
      </c>
    </row>
    <row r="78" spans="1:14" ht="38.25">
      <c r="A78" s="28">
        <v>1</v>
      </c>
      <c r="B78" s="28">
        <f t="shared" si="1"/>
        <v>76</v>
      </c>
      <c r="C78" s="28" t="str">
        <f>_xlfn.CONCAT(Table1[[#This Row],[№ LOT | № ЛОТ]],".",Table1[[#This Row],[Column1]])</f>
        <v>1.76</v>
      </c>
      <c r="D78" s="28" t="s">
        <v>211</v>
      </c>
      <c r="E78" s="28" t="s">
        <v>212</v>
      </c>
      <c r="F78" s="54" t="s">
        <v>5</v>
      </c>
      <c r="G78" s="55" t="s">
        <v>309</v>
      </c>
      <c r="H78" s="25"/>
      <c r="I78" s="25"/>
      <c r="J78" s="25"/>
      <c r="K78" s="25"/>
      <c r="L78" s="25"/>
      <c r="M78" s="26"/>
      <c r="N78" s="27">
        <v>0</v>
      </c>
    </row>
    <row r="79" spans="1:14" ht="63.75">
      <c r="A79" s="28">
        <v>1</v>
      </c>
      <c r="B79" s="28">
        <f t="shared" si="1"/>
        <v>77</v>
      </c>
      <c r="C79" s="28" t="str">
        <f>_xlfn.CONCAT(Table1[[#This Row],[№ LOT | № ЛОТ]],".",Table1[[#This Row],[Column1]])</f>
        <v>1.77</v>
      </c>
      <c r="D79" s="28" t="s">
        <v>213</v>
      </c>
      <c r="E79" s="28" t="s">
        <v>214</v>
      </c>
      <c r="F79" s="54" t="s">
        <v>5</v>
      </c>
      <c r="G79" s="55" t="s">
        <v>310</v>
      </c>
      <c r="H79" s="25"/>
      <c r="I79" s="25"/>
      <c r="J79" s="25"/>
      <c r="K79" s="25"/>
      <c r="L79" s="25"/>
      <c r="M79" s="26"/>
      <c r="N79" s="27">
        <v>0</v>
      </c>
    </row>
    <row r="80" spans="1:14" ht="51">
      <c r="A80" s="28">
        <v>1</v>
      </c>
      <c r="B80" s="28">
        <f t="shared" si="1"/>
        <v>78</v>
      </c>
      <c r="C80" s="28" t="str">
        <f>_xlfn.CONCAT(Table1[[#This Row],[№ LOT | № ЛОТ]],".",Table1[[#This Row],[Column1]])</f>
        <v>1.78</v>
      </c>
      <c r="D80" s="28" t="s">
        <v>215</v>
      </c>
      <c r="E80" s="28" t="s">
        <v>216</v>
      </c>
      <c r="F80" s="54" t="s">
        <v>5</v>
      </c>
      <c r="G80" s="55" t="s">
        <v>311</v>
      </c>
      <c r="H80" s="25"/>
      <c r="I80" s="25"/>
      <c r="J80" s="25"/>
      <c r="K80" s="25"/>
      <c r="L80" s="25"/>
      <c r="M80" s="26"/>
      <c r="N80" s="27">
        <v>0</v>
      </c>
    </row>
    <row r="81" spans="1:16" ht="51">
      <c r="A81" s="28">
        <v>1</v>
      </c>
      <c r="B81" s="28">
        <f t="shared" si="1"/>
        <v>79</v>
      </c>
      <c r="C81" s="28" t="str">
        <f>_xlfn.CONCAT(Table1[[#This Row],[№ LOT | № ЛОТ]],".",Table1[[#This Row],[Column1]])</f>
        <v>1.79</v>
      </c>
      <c r="D81" s="28" t="s">
        <v>217</v>
      </c>
      <c r="E81" s="28" t="s">
        <v>218</v>
      </c>
      <c r="F81" s="54" t="s">
        <v>5</v>
      </c>
      <c r="G81" s="55" t="s">
        <v>312</v>
      </c>
      <c r="H81" s="25"/>
      <c r="I81" s="25"/>
      <c r="J81" s="25"/>
      <c r="K81" s="25"/>
      <c r="L81" s="25"/>
      <c r="M81" s="26"/>
      <c r="N81" s="27">
        <v>0</v>
      </c>
    </row>
    <row r="82" spans="1:16" ht="27.75" customHeight="1">
      <c r="A82" s="28">
        <v>1</v>
      </c>
      <c r="B82" s="28">
        <f t="shared" si="1"/>
        <v>80</v>
      </c>
      <c r="C82" s="28" t="str">
        <f>_xlfn.CONCAT(Table1[[#This Row],[№ LOT | № ЛОТ]],".",Table1[[#This Row],[Column1]])</f>
        <v>1.80</v>
      </c>
      <c r="D82" s="28" t="s">
        <v>219</v>
      </c>
      <c r="E82" s="28" t="s">
        <v>220</v>
      </c>
      <c r="F82" s="54" t="s">
        <v>5</v>
      </c>
      <c r="G82" s="55" t="s">
        <v>313</v>
      </c>
      <c r="H82" s="25"/>
      <c r="I82" s="25"/>
      <c r="J82" s="25"/>
      <c r="K82" s="25"/>
      <c r="L82" s="25"/>
      <c r="M82" s="26"/>
      <c r="N82" s="27">
        <v>0</v>
      </c>
    </row>
    <row r="83" spans="1:16" ht="51">
      <c r="A83" s="28">
        <v>1</v>
      </c>
      <c r="B83" s="28">
        <f t="shared" si="1"/>
        <v>81</v>
      </c>
      <c r="C83" s="28" t="str">
        <f>_xlfn.CONCAT(Table1[[#This Row],[№ LOT | № ЛОТ]],".",Table1[[#This Row],[Column1]])</f>
        <v>1.81</v>
      </c>
      <c r="D83" s="28" t="s">
        <v>221</v>
      </c>
      <c r="E83" s="28" t="s">
        <v>222</v>
      </c>
      <c r="F83" s="54" t="s">
        <v>5</v>
      </c>
      <c r="G83" s="55" t="s">
        <v>314</v>
      </c>
      <c r="H83" s="25"/>
      <c r="I83" s="25"/>
      <c r="J83" s="25"/>
      <c r="K83" s="25"/>
      <c r="L83" s="25"/>
      <c r="M83" s="26"/>
      <c r="N83" s="27">
        <v>0</v>
      </c>
    </row>
    <row r="84" spans="1:16" ht="51">
      <c r="A84" s="28">
        <v>1</v>
      </c>
      <c r="B84" s="28">
        <f t="shared" si="1"/>
        <v>82</v>
      </c>
      <c r="C84" s="28" t="str">
        <f>_xlfn.CONCAT(Table1[[#This Row],[№ LOT | № ЛОТ]],".",Table1[[#This Row],[Column1]])</f>
        <v>1.82</v>
      </c>
      <c r="D84" s="28" t="s">
        <v>223</v>
      </c>
      <c r="E84" s="28" t="s">
        <v>224</v>
      </c>
      <c r="F84" s="54" t="s">
        <v>5</v>
      </c>
      <c r="G84" s="55" t="s">
        <v>315</v>
      </c>
      <c r="H84" s="25"/>
      <c r="I84" s="25"/>
      <c r="J84" s="25"/>
      <c r="K84" s="25"/>
      <c r="L84" s="25"/>
      <c r="M84" s="26"/>
      <c r="N84" s="27">
        <v>0</v>
      </c>
    </row>
    <row r="85" spans="1:16" ht="38.25">
      <c r="A85" s="28">
        <v>1</v>
      </c>
      <c r="B85" s="28">
        <f t="shared" si="1"/>
        <v>83</v>
      </c>
      <c r="C85" s="28" t="str">
        <f>_xlfn.CONCAT(Table1[[#This Row],[№ LOT | № ЛОТ]],".",Table1[[#This Row],[Column1]])</f>
        <v>1.83</v>
      </c>
      <c r="D85" s="28" t="s">
        <v>225</v>
      </c>
      <c r="E85" s="28" t="s">
        <v>226</v>
      </c>
      <c r="F85" s="54" t="s">
        <v>5</v>
      </c>
      <c r="G85" s="57" t="s">
        <v>316</v>
      </c>
      <c r="H85" s="25"/>
      <c r="I85" s="25"/>
      <c r="J85" s="25"/>
      <c r="K85" s="25"/>
      <c r="L85" s="25"/>
      <c r="M85" s="26"/>
      <c r="N85" s="27">
        <v>0</v>
      </c>
    </row>
    <row r="86" spans="1:16" ht="315">
      <c r="A86" s="28">
        <v>1</v>
      </c>
      <c r="B86" s="28">
        <f t="shared" si="1"/>
        <v>84</v>
      </c>
      <c r="C86" s="28" t="str">
        <f>_xlfn.CONCAT(Table1[[#This Row],[№ LOT | № ЛОТ]],".",Table1[[#This Row],[Column1]])</f>
        <v>1.84</v>
      </c>
      <c r="D86" s="28" t="s">
        <v>233</v>
      </c>
      <c r="E86" s="28" t="s">
        <v>232</v>
      </c>
      <c r="F86" s="54" t="s">
        <v>5</v>
      </c>
      <c r="G86" s="58" t="s">
        <v>317</v>
      </c>
      <c r="H86" s="25"/>
      <c r="I86" s="25"/>
      <c r="J86" s="25"/>
      <c r="K86" s="25"/>
      <c r="L86" s="25"/>
      <c r="M86" s="26"/>
      <c r="N86" s="27">
        <v>0</v>
      </c>
    </row>
    <row r="87" spans="1:16" ht="15.75">
      <c r="A87" s="29"/>
      <c r="B87" s="30"/>
      <c r="C87" s="30" t="str">
        <f>_xlfn.CONCAT(Table1[[#This Row],[№ LOT | № ЛОТ]],".",Table1[[#This Row],[Column1]])</f>
        <v>.</v>
      </c>
      <c r="D87" s="31"/>
      <c r="E87" s="31"/>
      <c r="F87" s="32"/>
      <c r="G87" s="32"/>
      <c r="H87" s="32"/>
      <c r="I87" s="33"/>
      <c r="J87" s="33"/>
      <c r="K87" s="33"/>
      <c r="L87" s="33"/>
      <c r="M87" s="33" t="s">
        <v>43</v>
      </c>
      <c r="N87" s="34">
        <f>SUM(N3:N86)</f>
        <v>0</v>
      </c>
    </row>
    <row r="88" spans="1:16" ht="315.75" customHeight="1">
      <c r="A88" s="61" t="s">
        <v>231</v>
      </c>
      <c r="B88" s="62"/>
      <c r="C88" s="62"/>
      <c r="D88" s="62"/>
      <c r="E88" s="62"/>
      <c r="F88" s="62"/>
      <c r="G88" s="62"/>
      <c r="H88" s="62"/>
      <c r="I88" s="62"/>
      <c r="J88" s="62"/>
      <c r="K88" s="62"/>
      <c r="L88" s="62"/>
      <c r="M88" s="62"/>
      <c r="N88" s="62"/>
      <c r="O88" s="35"/>
      <c r="P88" s="35"/>
    </row>
    <row r="89" spans="1:16" ht="15.75">
      <c r="A89" s="39"/>
      <c r="B89" s="40"/>
      <c r="C89" s="40"/>
      <c r="D89" s="41"/>
      <c r="E89" s="41"/>
      <c r="F89" s="36"/>
      <c r="G89" s="36"/>
      <c r="H89" s="37"/>
      <c r="I89" s="37"/>
      <c r="J89" s="37"/>
      <c r="K89" s="37"/>
      <c r="L89" s="37"/>
      <c r="M89" s="37"/>
      <c r="N89" s="38" t="s">
        <v>44</v>
      </c>
    </row>
    <row r="90" spans="1:16" ht="45" customHeight="1">
      <c r="A90" s="63" t="s">
        <v>45</v>
      </c>
      <c r="B90" s="64"/>
      <c r="C90" s="64"/>
      <c r="D90" s="64"/>
      <c r="E90" s="64"/>
      <c r="F90" s="64"/>
      <c r="G90" s="64"/>
      <c r="H90" s="64"/>
      <c r="I90" s="64"/>
      <c r="J90" s="64"/>
      <c r="K90" s="64"/>
      <c r="L90" s="64"/>
      <c r="M90" s="64"/>
      <c r="N90" s="47"/>
    </row>
    <row r="91" spans="1:16" ht="45" customHeight="1">
      <c r="A91" s="63" t="s">
        <v>46</v>
      </c>
      <c r="B91" s="64"/>
      <c r="C91" s="64"/>
      <c r="D91" s="64"/>
      <c r="E91" s="64"/>
      <c r="F91" s="64"/>
      <c r="G91" s="64"/>
      <c r="H91" s="64"/>
      <c r="I91" s="64"/>
      <c r="J91" s="64"/>
      <c r="K91" s="64"/>
      <c r="L91" s="64"/>
      <c r="M91" s="64"/>
      <c r="N91" s="48"/>
    </row>
    <row r="92" spans="1:16" ht="45" customHeight="1">
      <c r="A92" s="63" t="s">
        <v>47</v>
      </c>
      <c r="B92" s="64"/>
      <c r="C92" s="64"/>
      <c r="D92" s="64"/>
      <c r="E92" s="64"/>
      <c r="F92" s="64"/>
      <c r="G92" s="64"/>
      <c r="H92" s="64"/>
      <c r="I92" s="64"/>
      <c r="J92" s="64"/>
      <c r="K92" s="64"/>
      <c r="L92" s="64"/>
      <c r="M92" s="64"/>
      <c r="N92" s="48"/>
    </row>
    <row r="93" spans="1:16" ht="45" customHeight="1">
      <c r="A93" s="63" t="s">
        <v>48</v>
      </c>
      <c r="B93" s="64"/>
      <c r="C93" s="64"/>
      <c r="D93" s="64"/>
      <c r="E93" s="64"/>
      <c r="F93" s="64"/>
      <c r="G93" s="64"/>
      <c r="H93" s="64"/>
      <c r="I93" s="64"/>
      <c r="J93" s="64"/>
      <c r="K93" s="64"/>
      <c r="L93" s="64"/>
      <c r="M93" s="64"/>
      <c r="N93" s="44" t="s">
        <v>49</v>
      </c>
    </row>
    <row r="94" spans="1:16" ht="45" customHeight="1">
      <c r="A94" s="63" t="s">
        <v>50</v>
      </c>
      <c r="B94" s="64"/>
      <c r="C94" s="64"/>
      <c r="D94" s="64"/>
      <c r="E94" s="64"/>
      <c r="F94" s="64"/>
      <c r="G94" s="64"/>
      <c r="H94" s="64"/>
      <c r="I94" s="64"/>
      <c r="J94" s="64"/>
      <c r="K94" s="64"/>
      <c r="L94" s="64"/>
      <c r="M94" s="64"/>
      <c r="N94" s="49"/>
    </row>
    <row r="95" spans="1:16" ht="39" customHeight="1">
      <c r="A95" s="63" t="s">
        <v>57</v>
      </c>
      <c r="B95" s="64"/>
      <c r="C95" s="64"/>
      <c r="D95" s="64"/>
      <c r="E95" s="64"/>
      <c r="F95" s="64"/>
      <c r="G95" s="64"/>
      <c r="H95" s="64"/>
      <c r="I95" s="64"/>
      <c r="J95" s="64"/>
      <c r="K95" s="64"/>
      <c r="L95" s="64"/>
      <c r="M95" s="64"/>
      <c r="N95" s="50"/>
    </row>
    <row r="96" spans="1:16" ht="45" customHeight="1">
      <c r="A96" s="63" t="s">
        <v>58</v>
      </c>
      <c r="B96" s="64"/>
      <c r="C96" s="64"/>
      <c r="D96" s="64"/>
      <c r="E96" s="64"/>
      <c r="F96" s="64"/>
      <c r="G96" s="64"/>
      <c r="H96" s="64"/>
      <c r="I96" s="64"/>
      <c r="J96" s="64"/>
      <c r="K96" s="64"/>
      <c r="L96" s="64"/>
      <c r="M96" s="64"/>
      <c r="N96" s="50"/>
    </row>
    <row r="97" spans="1:14" ht="45" customHeight="1">
      <c r="A97" s="63"/>
      <c r="B97" s="64"/>
      <c r="C97" s="64"/>
      <c r="D97" s="64"/>
      <c r="E97" s="64"/>
      <c r="F97" s="64"/>
      <c r="G97" s="64"/>
      <c r="H97" s="64"/>
      <c r="I97" s="64"/>
      <c r="J97" s="64"/>
      <c r="K97" s="64"/>
      <c r="L97" s="64"/>
      <c r="M97" s="64"/>
      <c r="N97" s="45"/>
    </row>
    <row r="98" spans="1:14" ht="44.25" customHeight="1">
      <c r="A98" s="63" t="s">
        <v>51</v>
      </c>
      <c r="B98" s="64"/>
      <c r="C98" s="64"/>
      <c r="D98" s="64"/>
      <c r="E98" s="64"/>
      <c r="F98" s="64"/>
      <c r="G98" s="64"/>
      <c r="H98" s="64"/>
      <c r="I98" s="64"/>
      <c r="J98" s="64"/>
      <c r="K98" s="64"/>
      <c r="L98" s="64"/>
      <c r="M98" s="64"/>
      <c r="N98" s="51"/>
    </row>
    <row r="99" spans="1:14" ht="25.5" customHeight="1">
      <c r="A99" s="63" t="s">
        <v>52</v>
      </c>
      <c r="B99" s="64"/>
      <c r="C99" s="64"/>
      <c r="D99" s="64"/>
      <c r="E99" s="64"/>
      <c r="F99" s="64"/>
      <c r="G99" s="64"/>
      <c r="H99" s="64"/>
      <c r="I99" s="64"/>
      <c r="J99" s="64"/>
      <c r="K99" s="64"/>
      <c r="L99" s="64"/>
      <c r="M99" s="64"/>
      <c r="N99" s="48"/>
    </row>
    <row r="100" spans="1:14" ht="44.25" customHeight="1">
      <c r="A100" s="63" t="s">
        <v>53</v>
      </c>
      <c r="B100" s="64"/>
      <c r="C100" s="64"/>
      <c r="D100" s="64"/>
      <c r="E100" s="64"/>
      <c r="F100" s="64"/>
      <c r="G100" s="64"/>
      <c r="H100" s="64"/>
      <c r="I100" s="64"/>
      <c r="J100" s="64"/>
      <c r="K100" s="64"/>
      <c r="L100" s="64"/>
      <c r="M100" s="64"/>
      <c r="N100" s="52"/>
    </row>
    <row r="101" spans="1:14" ht="44.25" customHeight="1">
      <c r="A101" s="63" t="s">
        <v>11</v>
      </c>
      <c r="B101" s="64"/>
      <c r="C101" s="64"/>
      <c r="D101" s="64"/>
      <c r="E101" s="64"/>
      <c r="F101" s="64"/>
      <c r="G101" s="64"/>
      <c r="H101" s="64"/>
      <c r="I101" s="64"/>
      <c r="J101" s="64"/>
      <c r="K101" s="64"/>
      <c r="L101" s="64"/>
      <c r="M101" s="64"/>
      <c r="N101" s="48"/>
    </row>
    <row r="102" spans="1:14" ht="18.75">
      <c r="A102" s="63" t="s">
        <v>12</v>
      </c>
      <c r="B102" s="64"/>
      <c r="C102" s="64"/>
      <c r="D102" s="64"/>
      <c r="E102" s="64"/>
      <c r="F102" s="64"/>
      <c r="G102" s="64"/>
      <c r="H102" s="64"/>
      <c r="I102" s="64"/>
      <c r="J102" s="64"/>
      <c r="K102" s="64"/>
      <c r="L102" s="64"/>
      <c r="M102" s="64"/>
      <c r="N102" s="48"/>
    </row>
    <row r="103" spans="1:14" ht="44.25" customHeight="1">
      <c r="A103" s="63" t="s">
        <v>54</v>
      </c>
      <c r="B103" s="64"/>
      <c r="C103" s="64"/>
      <c r="D103" s="64"/>
      <c r="E103" s="64"/>
      <c r="F103" s="64"/>
      <c r="G103" s="64"/>
      <c r="H103" s="64"/>
      <c r="I103" s="64"/>
      <c r="J103" s="64"/>
      <c r="K103" s="64"/>
      <c r="L103" s="64"/>
      <c r="M103" s="64"/>
      <c r="N103" s="48"/>
    </row>
    <row r="104" spans="1:14" ht="18.75" customHeight="1">
      <c r="A104" s="63" t="s">
        <v>13</v>
      </c>
      <c r="B104" s="64"/>
      <c r="C104" s="64"/>
      <c r="D104" s="64"/>
      <c r="E104" s="64"/>
      <c r="F104" s="64"/>
      <c r="G104" s="64"/>
      <c r="H104" s="64"/>
      <c r="I104" s="64"/>
      <c r="J104" s="64"/>
      <c r="K104" s="64"/>
      <c r="L104" s="64"/>
      <c r="M104" s="64"/>
      <c r="N104" s="48"/>
    </row>
    <row r="105" spans="1:14" ht="18.75" customHeight="1">
      <c r="A105" s="53" t="s">
        <v>55</v>
      </c>
      <c r="D105" s="4"/>
      <c r="E105" s="4"/>
      <c r="F105" s="5"/>
      <c r="G105" s="5"/>
      <c r="M105" s="6"/>
      <c r="N105" s="43"/>
    </row>
    <row r="106" spans="1:14" ht="21">
      <c r="A106" s="53" t="s">
        <v>56</v>
      </c>
      <c r="M106" s="10"/>
      <c r="N106" s="46"/>
    </row>
    <row r="107" spans="1:14">
      <c r="M107" s="10"/>
    </row>
    <row r="108" spans="1:14">
      <c r="M108" s="10"/>
    </row>
    <row r="109" spans="1:14">
      <c r="M109" s="10"/>
    </row>
    <row r="110" spans="1:14">
      <c r="M110" s="10"/>
    </row>
    <row r="111" spans="1:14">
      <c r="M111" s="10"/>
    </row>
    <row r="112" spans="1:14">
      <c r="M112" s="10"/>
    </row>
    <row r="113" spans="13:13">
      <c r="M113" s="10"/>
    </row>
    <row r="114" spans="13:13">
      <c r="M114" s="10"/>
    </row>
    <row r="115" spans="13:13">
      <c r="M115" s="10"/>
    </row>
    <row r="116" spans="13:13">
      <c r="M116" s="10"/>
    </row>
    <row r="117" spans="13:13">
      <c r="M117" s="10"/>
    </row>
    <row r="118" spans="13:13">
      <c r="M118" s="10"/>
    </row>
    <row r="119" spans="13:13">
      <c r="M119" s="10"/>
    </row>
    <row r="120" spans="13:13">
      <c r="M120" s="10"/>
    </row>
    <row r="121" spans="13:13">
      <c r="M121" s="10"/>
    </row>
    <row r="122" spans="13:13">
      <c r="M122" s="10"/>
    </row>
    <row r="123" spans="13:13">
      <c r="M123" s="10"/>
    </row>
    <row r="124" spans="13:13">
      <c r="M124" s="10"/>
    </row>
    <row r="125" spans="13:13">
      <c r="M125" s="10"/>
    </row>
    <row r="126" spans="13:13">
      <c r="M126" s="10"/>
    </row>
    <row r="127" spans="13:13">
      <c r="M127" s="10"/>
    </row>
    <row r="128" spans="13:13">
      <c r="M128" s="10"/>
    </row>
    <row r="129" spans="1:13">
      <c r="M129" s="10"/>
    </row>
    <row r="130" spans="1:13">
      <c r="M130" s="10"/>
    </row>
    <row r="131" spans="1:13">
      <c r="M131" s="10"/>
    </row>
    <row r="132" spans="1:13">
      <c r="M132" s="10"/>
    </row>
    <row r="133" spans="1:13">
      <c r="M133" s="10"/>
    </row>
    <row r="134" spans="1:13">
      <c r="M134" s="10"/>
    </row>
    <row r="135" spans="1:13">
      <c r="M135" s="10"/>
    </row>
    <row r="136" spans="1:13">
      <c r="M136" s="10"/>
    </row>
    <row r="137" spans="1:13">
      <c r="M137" s="10"/>
    </row>
    <row r="138" spans="1:13">
      <c r="M138" s="10"/>
    </row>
    <row r="139" spans="1:13">
      <c r="M139" s="10"/>
    </row>
    <row r="140" spans="1:13" customFormat="1" ht="7.5" customHeight="1">
      <c r="A140" s="1"/>
      <c r="B140" s="1"/>
      <c r="C140" s="1"/>
      <c r="D140" s="2"/>
      <c r="E140" s="2"/>
      <c r="F140" s="3"/>
      <c r="G140" s="3"/>
      <c r="H140" s="1"/>
      <c r="I140" s="1"/>
      <c r="J140" s="1"/>
      <c r="K140" s="1"/>
      <c r="L140" s="1"/>
      <c r="M140" s="10"/>
    </row>
    <row r="141" spans="1:13" ht="30" customHeight="1">
      <c r="M141" s="10"/>
    </row>
    <row r="142" spans="1:13" ht="71.25" customHeight="1">
      <c r="M142" s="10"/>
    </row>
    <row r="143" spans="1:13" ht="15" customHeight="1">
      <c r="M143" s="10"/>
    </row>
    <row r="144" spans="1:13" ht="30" customHeight="1">
      <c r="M144" s="10"/>
    </row>
    <row r="145" spans="13:13" ht="30" customHeight="1">
      <c r="M145" s="10"/>
    </row>
    <row r="146" spans="13:13" ht="30" customHeight="1">
      <c r="M146" s="10"/>
    </row>
    <row r="147" spans="13:13" ht="30" customHeight="1">
      <c r="M147" s="10"/>
    </row>
    <row r="148" spans="13:13" ht="30" customHeight="1">
      <c r="M148" s="10"/>
    </row>
    <row r="149" spans="13:13" ht="30" customHeight="1">
      <c r="M149" s="10"/>
    </row>
    <row r="150" spans="13:13" ht="23.25" customHeight="1">
      <c r="M150" s="10"/>
    </row>
    <row r="151" spans="13:13" ht="30" customHeight="1">
      <c r="M151" s="10"/>
    </row>
    <row r="152" spans="13:13" ht="30" customHeight="1">
      <c r="M152" s="10"/>
    </row>
    <row r="153" spans="13:13" ht="15" customHeight="1">
      <c r="M153" s="10"/>
    </row>
    <row r="154" spans="13:13" ht="30" customHeight="1">
      <c r="M154" s="10"/>
    </row>
    <row r="155" spans="13:13" ht="15" customHeight="1">
      <c r="M155" s="10"/>
    </row>
    <row r="156" spans="13:13" ht="15" customHeight="1">
      <c r="M156" s="10"/>
    </row>
    <row r="157" spans="13:13">
      <c r="M157" s="10"/>
    </row>
    <row r="158" spans="13:13">
      <c r="M158" s="10"/>
    </row>
    <row r="159" spans="13:13">
      <c r="M159" s="10"/>
    </row>
    <row r="160" spans="13:13">
      <c r="M160" s="10"/>
    </row>
    <row r="161" spans="13:13">
      <c r="M161" s="10"/>
    </row>
    <row r="162" spans="13:13">
      <c r="M162" s="10"/>
    </row>
    <row r="163" spans="13:13">
      <c r="M163" s="10"/>
    </row>
    <row r="164" spans="13:13">
      <c r="M164" s="10"/>
    </row>
    <row r="165" spans="13:13">
      <c r="M165" s="10"/>
    </row>
    <row r="166" spans="13:13">
      <c r="M166" s="10"/>
    </row>
    <row r="167" spans="13:13">
      <c r="M167" s="10"/>
    </row>
    <row r="168" spans="13:13">
      <c r="M168" s="10"/>
    </row>
    <row r="169" spans="13:13">
      <c r="M169" s="10"/>
    </row>
    <row r="170" spans="13:13">
      <c r="M170" s="10"/>
    </row>
    <row r="171" spans="13:13">
      <c r="M171" s="10"/>
    </row>
    <row r="172" spans="13:13">
      <c r="M172" s="10"/>
    </row>
    <row r="173" spans="13:13">
      <c r="M173" s="10"/>
    </row>
    <row r="174" spans="13:13">
      <c r="M174" s="10"/>
    </row>
    <row r="175" spans="13:13">
      <c r="M175" s="10"/>
    </row>
    <row r="176" spans="13:13">
      <c r="M176" s="10"/>
    </row>
    <row r="177" spans="13:13">
      <c r="M177" s="10"/>
    </row>
    <row r="178" spans="13:13">
      <c r="M178" s="10"/>
    </row>
    <row r="179" spans="13:13">
      <c r="M179" s="10"/>
    </row>
    <row r="180" spans="13:13">
      <c r="M180" s="10"/>
    </row>
    <row r="181" spans="13:13">
      <c r="M181" s="10"/>
    </row>
    <row r="182" spans="13:13">
      <c r="M182" s="10"/>
    </row>
    <row r="183" spans="13:13">
      <c r="M183" s="10"/>
    </row>
    <row r="184" spans="13:13">
      <c r="M184" s="10"/>
    </row>
    <row r="185" spans="13:13">
      <c r="M185" s="10"/>
    </row>
    <row r="186" spans="13:13">
      <c r="M186" s="10"/>
    </row>
    <row r="187" spans="13:13">
      <c r="M187" s="10"/>
    </row>
    <row r="188" spans="13:13">
      <c r="M188" s="10"/>
    </row>
    <row r="189" spans="13:13">
      <c r="M189" s="10"/>
    </row>
    <row r="190" spans="13:13">
      <c r="M190" s="10"/>
    </row>
    <row r="191" spans="13:13">
      <c r="M191" s="10"/>
    </row>
    <row r="192" spans="13:13">
      <c r="M192" s="10"/>
    </row>
    <row r="193" spans="13:13">
      <c r="M193" s="10"/>
    </row>
    <row r="194" spans="13:13">
      <c r="M194" s="10"/>
    </row>
    <row r="195" spans="13:13">
      <c r="M195" s="10"/>
    </row>
    <row r="196" spans="13:13">
      <c r="M196" s="10"/>
    </row>
    <row r="197" spans="13:13">
      <c r="M197" s="10"/>
    </row>
    <row r="198" spans="13:13">
      <c r="M198" s="10"/>
    </row>
    <row r="199" spans="13:13">
      <c r="M199" s="10"/>
    </row>
    <row r="200" spans="13:13">
      <c r="M200" s="10"/>
    </row>
    <row r="201" spans="13:13">
      <c r="M201" s="10"/>
    </row>
    <row r="202" spans="13:13">
      <c r="M202" s="10"/>
    </row>
    <row r="203" spans="13:13">
      <c r="M203" s="10"/>
    </row>
    <row r="204" spans="13:13">
      <c r="M204" s="10"/>
    </row>
    <row r="205" spans="13:13">
      <c r="M205" s="10"/>
    </row>
    <row r="206" spans="13:13">
      <c r="M206" s="10"/>
    </row>
    <row r="207" spans="13:13">
      <c r="M207" s="10"/>
    </row>
    <row r="208" spans="13:13">
      <c r="M208" s="10"/>
    </row>
    <row r="209" spans="13:13">
      <c r="M209" s="10"/>
    </row>
    <row r="210" spans="13:13">
      <c r="M210" s="10"/>
    </row>
    <row r="211" spans="13:13">
      <c r="M211" s="10"/>
    </row>
    <row r="212" spans="13:13">
      <c r="M212" s="10"/>
    </row>
    <row r="213" spans="13:13">
      <c r="M213" s="10"/>
    </row>
    <row r="214" spans="13:13">
      <c r="M214" s="10"/>
    </row>
    <row r="215" spans="13:13">
      <c r="M215" s="10"/>
    </row>
    <row r="216" spans="13:13">
      <c r="M216" s="10"/>
    </row>
    <row r="217" spans="13:13">
      <c r="M217" s="10"/>
    </row>
    <row r="218" spans="13:13">
      <c r="M218" s="10"/>
    </row>
    <row r="219" spans="13:13">
      <c r="M219" s="10"/>
    </row>
    <row r="220" spans="13:13">
      <c r="M220" s="10"/>
    </row>
    <row r="221" spans="13:13">
      <c r="M221" s="10"/>
    </row>
    <row r="222" spans="13:13">
      <c r="M222" s="10"/>
    </row>
    <row r="223" spans="13:13">
      <c r="M223" s="10"/>
    </row>
    <row r="224" spans="13:13">
      <c r="M224" s="10"/>
    </row>
    <row r="225" spans="13:13">
      <c r="M225" s="10"/>
    </row>
    <row r="226" spans="13:13">
      <c r="M226" s="10"/>
    </row>
    <row r="227" spans="13:13">
      <c r="M227" s="10"/>
    </row>
    <row r="228" spans="13:13">
      <c r="M228" s="10"/>
    </row>
    <row r="229" spans="13:13">
      <c r="M229" s="10"/>
    </row>
    <row r="230" spans="13:13">
      <c r="M230" s="10"/>
    </row>
    <row r="231" spans="13:13">
      <c r="M231" s="10"/>
    </row>
    <row r="232" spans="13:13">
      <c r="M232" s="10"/>
    </row>
    <row r="233" spans="13:13">
      <c r="M233" s="10"/>
    </row>
    <row r="234" spans="13:13">
      <c r="M234" s="10"/>
    </row>
    <row r="235" spans="13:13">
      <c r="M235" s="10"/>
    </row>
    <row r="236" spans="13:13">
      <c r="M236" s="10"/>
    </row>
    <row r="237" spans="13:13">
      <c r="M237" s="10"/>
    </row>
    <row r="238" spans="13:13">
      <c r="M238" s="10"/>
    </row>
    <row r="239" spans="13:13">
      <c r="M239" s="10"/>
    </row>
    <row r="240" spans="13:13">
      <c r="M240" s="10"/>
    </row>
    <row r="241" spans="13:13">
      <c r="M241" s="10"/>
    </row>
    <row r="242" spans="13:13">
      <c r="M242" s="10"/>
    </row>
    <row r="243" spans="13:13">
      <c r="M243" s="10"/>
    </row>
    <row r="244" spans="13:13">
      <c r="M244" s="10"/>
    </row>
    <row r="245" spans="13:13">
      <c r="M245" s="10"/>
    </row>
    <row r="246" spans="13:13">
      <c r="M246" s="10"/>
    </row>
    <row r="247" spans="13:13">
      <c r="M247" s="10"/>
    </row>
    <row r="248" spans="13:13">
      <c r="M248" s="10"/>
    </row>
    <row r="249" spans="13:13">
      <c r="M249" s="10"/>
    </row>
    <row r="250" spans="13:13">
      <c r="M250" s="10"/>
    </row>
    <row r="251" spans="13:13">
      <c r="M251" s="10"/>
    </row>
    <row r="252" spans="13:13">
      <c r="M252" s="10"/>
    </row>
    <row r="253" spans="13:13">
      <c r="M253" s="10"/>
    </row>
    <row r="254" spans="13:13">
      <c r="M254" s="10"/>
    </row>
    <row r="255" spans="13:13">
      <c r="M255" s="10"/>
    </row>
    <row r="256" spans="13:13">
      <c r="M256" s="10"/>
    </row>
    <row r="257" spans="13:13">
      <c r="M257" s="10"/>
    </row>
    <row r="258" spans="13:13">
      <c r="M258" s="10"/>
    </row>
    <row r="259" spans="13:13">
      <c r="M259" s="10"/>
    </row>
    <row r="260" spans="13:13">
      <c r="M260" s="10"/>
    </row>
    <row r="261" spans="13:13">
      <c r="M261" s="10"/>
    </row>
    <row r="262" spans="13:13">
      <c r="M262" s="10"/>
    </row>
    <row r="263" spans="13:13">
      <c r="M263" s="10"/>
    </row>
    <row r="264" spans="13:13">
      <c r="M264" s="10"/>
    </row>
    <row r="265" spans="13:13">
      <c r="M265" s="10"/>
    </row>
    <row r="266" spans="13:13">
      <c r="M266" s="10"/>
    </row>
    <row r="267" spans="13:13">
      <c r="M267" s="10"/>
    </row>
    <row r="268" spans="13:13">
      <c r="M268" s="10"/>
    </row>
    <row r="269" spans="13:13">
      <c r="M269" s="10"/>
    </row>
    <row r="270" spans="13:13">
      <c r="M270" s="10"/>
    </row>
    <row r="271" spans="13:13">
      <c r="M271" s="10"/>
    </row>
    <row r="272" spans="13:13">
      <c r="M272" s="10"/>
    </row>
    <row r="273" spans="13:13">
      <c r="M273" s="10"/>
    </row>
    <row r="274" spans="13:13">
      <c r="M274" s="10"/>
    </row>
    <row r="275" spans="13:13">
      <c r="M275" s="10"/>
    </row>
    <row r="276" spans="13:13">
      <c r="M276" s="10"/>
    </row>
    <row r="277" spans="13:13">
      <c r="M277" s="10"/>
    </row>
    <row r="278" spans="13:13">
      <c r="M278" s="10"/>
    </row>
    <row r="279" spans="13:13">
      <c r="M279" s="10"/>
    </row>
    <row r="280" spans="13:13">
      <c r="M280" s="10"/>
    </row>
    <row r="281" spans="13:13">
      <c r="M281" s="10"/>
    </row>
    <row r="282" spans="13:13">
      <c r="M282" s="10"/>
    </row>
    <row r="283" spans="13:13">
      <c r="M283" s="10"/>
    </row>
    <row r="284" spans="13:13">
      <c r="M284" s="10"/>
    </row>
    <row r="285" spans="13:13">
      <c r="M285" s="10"/>
    </row>
    <row r="286" spans="13:13">
      <c r="M286" s="10"/>
    </row>
    <row r="287" spans="13:13">
      <c r="M287" s="10"/>
    </row>
    <row r="288" spans="13:13">
      <c r="M288" s="10"/>
    </row>
    <row r="289" spans="13:13">
      <c r="M289" s="10"/>
    </row>
    <row r="290" spans="13:13">
      <c r="M290" s="10"/>
    </row>
    <row r="291" spans="13:13">
      <c r="M291" s="10"/>
    </row>
    <row r="292" spans="13:13">
      <c r="M292" s="10"/>
    </row>
    <row r="293" spans="13:13">
      <c r="M293" s="10"/>
    </row>
    <row r="294" spans="13:13">
      <c r="M294" s="10"/>
    </row>
    <row r="295" spans="13:13">
      <c r="M295" s="10"/>
    </row>
    <row r="296" spans="13:13">
      <c r="M296" s="10"/>
    </row>
    <row r="297" spans="13:13">
      <c r="M297" s="10"/>
    </row>
    <row r="298" spans="13:13">
      <c r="M298" s="10"/>
    </row>
    <row r="299" spans="13:13">
      <c r="M299" s="10"/>
    </row>
    <row r="300" spans="13:13">
      <c r="M300" s="10"/>
    </row>
    <row r="301" spans="13:13">
      <c r="M301" s="10"/>
    </row>
    <row r="302" spans="13:13">
      <c r="M302" s="10"/>
    </row>
    <row r="303" spans="13:13">
      <c r="M303" s="10"/>
    </row>
    <row r="304" spans="13:13">
      <c r="M304" s="10"/>
    </row>
    <row r="305" spans="13:13">
      <c r="M305" s="10"/>
    </row>
    <row r="306" spans="13:13">
      <c r="M306" s="10"/>
    </row>
    <row r="307" spans="13:13">
      <c r="M307" s="10"/>
    </row>
    <row r="308" spans="13:13">
      <c r="M308" s="10"/>
    </row>
    <row r="309" spans="13:13">
      <c r="M309" s="10"/>
    </row>
    <row r="310" spans="13:13">
      <c r="M310" s="10"/>
    </row>
    <row r="311" spans="13:13">
      <c r="M311" s="10"/>
    </row>
    <row r="312" spans="13:13">
      <c r="M312" s="10"/>
    </row>
    <row r="313" spans="13:13">
      <c r="M313" s="10"/>
    </row>
    <row r="314" spans="13:13">
      <c r="M314" s="10"/>
    </row>
    <row r="315" spans="13:13">
      <c r="M315" s="10"/>
    </row>
    <row r="316" spans="13:13">
      <c r="M316" s="10"/>
    </row>
    <row r="317" spans="13:13">
      <c r="M317" s="10"/>
    </row>
    <row r="318" spans="13:13">
      <c r="M318" s="10"/>
    </row>
    <row r="319" spans="13:13">
      <c r="M319" s="10"/>
    </row>
    <row r="320" spans="13:13">
      <c r="M320" s="10"/>
    </row>
    <row r="321" spans="13:13">
      <c r="M321" s="10"/>
    </row>
    <row r="322" spans="13:13">
      <c r="M322" s="10"/>
    </row>
    <row r="323" spans="13:13">
      <c r="M323" s="10"/>
    </row>
    <row r="324" spans="13:13">
      <c r="M324" s="10"/>
    </row>
    <row r="325" spans="13:13">
      <c r="M325" s="10"/>
    </row>
    <row r="326" spans="13:13">
      <c r="M326" s="10"/>
    </row>
    <row r="327" spans="13:13">
      <c r="M327" s="10"/>
    </row>
    <row r="328" spans="13:13">
      <c r="M328" s="10"/>
    </row>
    <row r="329" spans="13:13">
      <c r="M329" s="10"/>
    </row>
    <row r="330" spans="13:13">
      <c r="M330" s="10"/>
    </row>
    <row r="331" spans="13:13">
      <c r="M331" s="10"/>
    </row>
    <row r="332" spans="13:13">
      <c r="M332" s="10"/>
    </row>
    <row r="333" spans="13:13">
      <c r="M333" s="10"/>
    </row>
    <row r="334" spans="13:13">
      <c r="M334" s="10"/>
    </row>
    <row r="335" spans="13:13">
      <c r="M335" s="10"/>
    </row>
    <row r="336" spans="13:13">
      <c r="M336" s="10"/>
    </row>
    <row r="337" spans="13:13">
      <c r="M337" s="10"/>
    </row>
    <row r="338" spans="13:13">
      <c r="M338" s="10"/>
    </row>
    <row r="339" spans="13:13">
      <c r="M339" s="10"/>
    </row>
    <row r="340" spans="13:13">
      <c r="M340" s="10"/>
    </row>
    <row r="341" spans="13:13">
      <c r="M341" s="10"/>
    </row>
    <row r="342" spans="13:13">
      <c r="M342" s="10"/>
    </row>
    <row r="343" spans="13:13">
      <c r="M343" s="10"/>
    </row>
    <row r="344" spans="13:13">
      <c r="M344" s="10"/>
    </row>
    <row r="345" spans="13:13">
      <c r="M345" s="10"/>
    </row>
    <row r="346" spans="13:13">
      <c r="M346" s="10"/>
    </row>
    <row r="347" spans="13:13">
      <c r="M347" s="10"/>
    </row>
    <row r="348" spans="13:13">
      <c r="M348" s="10"/>
    </row>
    <row r="349" spans="13:13">
      <c r="M349" s="10"/>
    </row>
    <row r="350" spans="13:13">
      <c r="M350" s="10"/>
    </row>
    <row r="351" spans="13:13">
      <c r="M351" s="10"/>
    </row>
    <row r="352" spans="13:13">
      <c r="M352" s="10"/>
    </row>
    <row r="353" spans="13:13">
      <c r="M353" s="10"/>
    </row>
    <row r="354" spans="13:13">
      <c r="M354" s="10"/>
    </row>
    <row r="355" spans="13:13">
      <c r="M355" s="10"/>
    </row>
    <row r="356" spans="13:13">
      <c r="M356" s="10"/>
    </row>
    <row r="357" spans="13:13">
      <c r="M357" s="10"/>
    </row>
    <row r="358" spans="13:13">
      <c r="M358" s="10"/>
    </row>
    <row r="359" spans="13:13">
      <c r="M359" s="10"/>
    </row>
    <row r="360" spans="13:13">
      <c r="M360" s="10"/>
    </row>
    <row r="361" spans="13:13">
      <c r="M361" s="10"/>
    </row>
    <row r="362" spans="13:13">
      <c r="M362" s="10"/>
    </row>
    <row r="363" spans="13:13">
      <c r="M363" s="10"/>
    </row>
    <row r="364" spans="13:13">
      <c r="M364" s="10"/>
    </row>
    <row r="365" spans="13:13">
      <c r="M365" s="10"/>
    </row>
    <row r="366" spans="13:13">
      <c r="M366" s="10"/>
    </row>
    <row r="367" spans="13:13">
      <c r="M367" s="10"/>
    </row>
    <row r="368" spans="13:13">
      <c r="M368" s="10"/>
    </row>
    <row r="369" spans="13:13">
      <c r="M369" s="10"/>
    </row>
    <row r="370" spans="13:13">
      <c r="M370" s="10"/>
    </row>
    <row r="371" spans="13:13">
      <c r="M371" s="10"/>
    </row>
    <row r="372" spans="13:13">
      <c r="M372" s="10"/>
    </row>
    <row r="373" spans="13:13">
      <c r="M373" s="10"/>
    </row>
    <row r="374" spans="13:13">
      <c r="M374" s="10"/>
    </row>
    <row r="375" spans="13:13">
      <c r="M375" s="10"/>
    </row>
    <row r="376" spans="13:13">
      <c r="M376" s="10"/>
    </row>
    <row r="377" spans="13:13">
      <c r="M377" s="10"/>
    </row>
    <row r="378" spans="13:13">
      <c r="M378" s="10"/>
    </row>
    <row r="379" spans="13:13">
      <c r="M379" s="10"/>
    </row>
    <row r="380" spans="13:13">
      <c r="M380" s="10"/>
    </row>
    <row r="381" spans="13:13">
      <c r="M381" s="10"/>
    </row>
    <row r="382" spans="13:13">
      <c r="M382" s="10"/>
    </row>
    <row r="383" spans="13:13">
      <c r="M383" s="10"/>
    </row>
    <row r="384" spans="13:13">
      <c r="M384" s="10"/>
    </row>
    <row r="385" spans="13:13">
      <c r="M385" s="10"/>
    </row>
    <row r="386" spans="13:13">
      <c r="M386" s="10"/>
    </row>
    <row r="387" spans="13:13">
      <c r="M387" s="10"/>
    </row>
    <row r="388" spans="13:13">
      <c r="M388" s="10"/>
    </row>
    <row r="389" spans="13:13">
      <c r="M389" s="10"/>
    </row>
    <row r="390" spans="13:13">
      <c r="M390" s="10"/>
    </row>
    <row r="391" spans="13:13">
      <c r="M391" s="10"/>
    </row>
    <row r="392" spans="13:13">
      <c r="M392" s="10"/>
    </row>
    <row r="393" spans="13:13">
      <c r="M393" s="10"/>
    </row>
    <row r="394" spans="13:13">
      <c r="M394" s="10"/>
    </row>
    <row r="395" spans="13:13">
      <c r="M395" s="10"/>
    </row>
    <row r="396" spans="13:13">
      <c r="M396" s="10"/>
    </row>
    <row r="397" spans="13:13">
      <c r="M397" s="10"/>
    </row>
    <row r="398" spans="13:13">
      <c r="M398" s="10"/>
    </row>
    <row r="399" spans="13:13">
      <c r="M399" s="10"/>
    </row>
    <row r="400" spans="13:13">
      <c r="M400" s="10"/>
    </row>
    <row r="401" spans="13:13">
      <c r="M401" s="10"/>
    </row>
    <row r="402" spans="13:13">
      <c r="M402" s="10"/>
    </row>
    <row r="403" spans="13:13">
      <c r="M403" s="10"/>
    </row>
    <row r="404" spans="13:13">
      <c r="M404" s="10"/>
    </row>
    <row r="405" spans="13:13">
      <c r="M405" s="10"/>
    </row>
    <row r="406" spans="13:13">
      <c r="M406" s="10"/>
    </row>
    <row r="407" spans="13:13">
      <c r="M407" s="10"/>
    </row>
    <row r="408" spans="13:13">
      <c r="M408" s="10"/>
    </row>
    <row r="409" spans="13:13">
      <c r="M409" s="10"/>
    </row>
    <row r="410" spans="13:13">
      <c r="M410" s="10"/>
    </row>
    <row r="411" spans="13:13">
      <c r="M411" s="10"/>
    </row>
    <row r="412" spans="13:13">
      <c r="M412" s="10"/>
    </row>
    <row r="413" spans="13:13">
      <c r="M413" s="10"/>
    </row>
    <row r="414" spans="13:13">
      <c r="M414" s="10"/>
    </row>
    <row r="415" spans="13:13">
      <c r="M415" s="10"/>
    </row>
    <row r="416" spans="13:13">
      <c r="M416" s="10"/>
    </row>
    <row r="417" spans="13:13">
      <c r="M417" s="10"/>
    </row>
    <row r="418" spans="13:13">
      <c r="M418" s="10"/>
    </row>
    <row r="419" spans="13:13">
      <c r="M419" s="10"/>
    </row>
    <row r="420" spans="13:13">
      <c r="M420" s="10"/>
    </row>
    <row r="421" spans="13:13">
      <c r="M421" s="10"/>
    </row>
    <row r="422" spans="13:13">
      <c r="M422" s="10"/>
    </row>
    <row r="423" spans="13:13">
      <c r="M423" s="10"/>
    </row>
    <row r="424" spans="13:13">
      <c r="M424" s="10"/>
    </row>
    <row r="425" spans="13:13">
      <c r="M425" s="10"/>
    </row>
    <row r="426" spans="13:13">
      <c r="M426" s="10"/>
    </row>
    <row r="427" spans="13:13">
      <c r="M427" s="10"/>
    </row>
    <row r="428" spans="13:13">
      <c r="M428" s="10"/>
    </row>
    <row r="429" spans="13:13">
      <c r="M429" s="10"/>
    </row>
    <row r="430" spans="13:13">
      <c r="M430" s="10"/>
    </row>
    <row r="431" spans="13:13">
      <c r="M431" s="10"/>
    </row>
    <row r="432" spans="13:13">
      <c r="M432" s="10"/>
    </row>
    <row r="433" spans="13:13">
      <c r="M433" s="10"/>
    </row>
    <row r="434" spans="13:13">
      <c r="M434" s="10"/>
    </row>
    <row r="435" spans="13:13">
      <c r="M435" s="10"/>
    </row>
    <row r="436" spans="13:13">
      <c r="M436" s="10"/>
    </row>
    <row r="437" spans="13:13">
      <c r="M437" s="10"/>
    </row>
    <row r="438" spans="13:13">
      <c r="M438" s="10"/>
    </row>
    <row r="439" spans="13:13">
      <c r="M439" s="10"/>
    </row>
    <row r="440" spans="13:13">
      <c r="M440" s="10"/>
    </row>
    <row r="441" spans="13:13">
      <c r="M441" s="10"/>
    </row>
    <row r="442" spans="13:13">
      <c r="M442" s="10"/>
    </row>
    <row r="443" spans="13:13">
      <c r="M443" s="10"/>
    </row>
    <row r="444" spans="13:13">
      <c r="M444" s="10"/>
    </row>
    <row r="445" spans="13:13">
      <c r="M445" s="10"/>
    </row>
    <row r="446" spans="13:13">
      <c r="M446" s="10"/>
    </row>
    <row r="447" spans="13:13">
      <c r="M447" s="10"/>
    </row>
    <row r="448" spans="13:13">
      <c r="M448" s="10"/>
    </row>
    <row r="449" spans="13:13">
      <c r="M449" s="10"/>
    </row>
    <row r="450" spans="13:13">
      <c r="M450" s="10"/>
    </row>
    <row r="451" spans="13:13">
      <c r="M451" s="10"/>
    </row>
    <row r="452" spans="13:13">
      <c r="M452" s="10"/>
    </row>
    <row r="453" spans="13:13">
      <c r="M453" s="10"/>
    </row>
    <row r="454" spans="13:13">
      <c r="M454" s="10"/>
    </row>
    <row r="455" spans="13:13">
      <c r="M455" s="10"/>
    </row>
    <row r="456" spans="13:13">
      <c r="M456" s="10"/>
    </row>
    <row r="457" spans="13:13">
      <c r="M457" s="10"/>
    </row>
    <row r="458" spans="13:13">
      <c r="M458" s="10"/>
    </row>
    <row r="459" spans="13:13">
      <c r="M459" s="10"/>
    </row>
    <row r="460" spans="13:13">
      <c r="M460" s="10"/>
    </row>
    <row r="461" spans="13:13">
      <c r="M461" s="10"/>
    </row>
    <row r="462" spans="13:13">
      <c r="M462" s="10"/>
    </row>
    <row r="463" spans="13:13">
      <c r="M463" s="10"/>
    </row>
    <row r="464" spans="13:13">
      <c r="M464" s="10"/>
    </row>
    <row r="465" spans="13:13">
      <c r="M465" s="10"/>
    </row>
    <row r="466" spans="13:13">
      <c r="M466" s="10"/>
    </row>
    <row r="467" spans="13:13">
      <c r="M467" s="10"/>
    </row>
    <row r="468" spans="13:13">
      <c r="M468" s="10"/>
    </row>
    <row r="469" spans="13:13">
      <c r="M469" s="10"/>
    </row>
    <row r="470" spans="13:13">
      <c r="M470" s="10"/>
    </row>
    <row r="471" spans="13:13">
      <c r="M471" s="10"/>
    </row>
    <row r="472" spans="13:13">
      <c r="M472" s="10"/>
    </row>
    <row r="473" spans="13:13">
      <c r="M473" s="10"/>
    </row>
    <row r="474" spans="13:13">
      <c r="M474" s="10"/>
    </row>
    <row r="475" spans="13:13">
      <c r="M475" s="10"/>
    </row>
    <row r="476" spans="13:13">
      <c r="M476" s="10"/>
    </row>
    <row r="477" spans="13:13">
      <c r="M477" s="10"/>
    </row>
    <row r="478" spans="13:13">
      <c r="M478" s="10"/>
    </row>
    <row r="479" spans="13:13">
      <c r="M479" s="10"/>
    </row>
    <row r="480" spans="13:13">
      <c r="M480" s="10"/>
    </row>
    <row r="481" spans="13:13">
      <c r="M481" s="10"/>
    </row>
    <row r="482" spans="13:13">
      <c r="M482" s="10"/>
    </row>
    <row r="483" spans="13:13">
      <c r="M483" s="10"/>
    </row>
    <row r="484" spans="13:13">
      <c r="M484" s="10"/>
    </row>
    <row r="485" spans="13:13">
      <c r="M485" s="10"/>
    </row>
    <row r="486" spans="13:13">
      <c r="M486" s="10"/>
    </row>
    <row r="487" spans="13:13">
      <c r="M487" s="10"/>
    </row>
    <row r="488" spans="13:13">
      <c r="M488" s="10"/>
    </row>
    <row r="489" spans="13:13">
      <c r="M489" s="10"/>
    </row>
    <row r="490" spans="13:13">
      <c r="M490" s="10"/>
    </row>
    <row r="491" spans="13:13">
      <c r="M491" s="10"/>
    </row>
    <row r="492" spans="13:13">
      <c r="M492" s="10"/>
    </row>
    <row r="493" spans="13:13">
      <c r="M493" s="10"/>
    </row>
    <row r="494" spans="13:13">
      <c r="M494" s="10"/>
    </row>
    <row r="495" spans="13:13">
      <c r="M495" s="10"/>
    </row>
    <row r="496" spans="13:13">
      <c r="M496" s="10"/>
    </row>
    <row r="497" spans="13:13">
      <c r="M497" s="10"/>
    </row>
    <row r="498" spans="13:13">
      <c r="M498" s="10"/>
    </row>
    <row r="499" spans="13:13">
      <c r="M499" s="10"/>
    </row>
    <row r="500" spans="13:13">
      <c r="M500" s="10"/>
    </row>
    <row r="501" spans="13:13">
      <c r="M501" s="10"/>
    </row>
    <row r="502" spans="13:13">
      <c r="M502" s="10"/>
    </row>
    <row r="503" spans="13:13">
      <c r="M503" s="10"/>
    </row>
    <row r="504" spans="13:13">
      <c r="M504" s="10"/>
    </row>
    <row r="505" spans="13:13">
      <c r="M505" s="10"/>
    </row>
    <row r="506" spans="13:13">
      <c r="M506" s="10"/>
    </row>
    <row r="507" spans="13:13">
      <c r="M507" s="10"/>
    </row>
    <row r="508" spans="13:13">
      <c r="M508" s="10"/>
    </row>
    <row r="509" spans="13:13">
      <c r="M509" s="10"/>
    </row>
    <row r="510" spans="13:13">
      <c r="M510" s="10"/>
    </row>
    <row r="511" spans="13:13">
      <c r="M511" s="10"/>
    </row>
    <row r="512" spans="13:13">
      <c r="M512" s="10"/>
    </row>
    <row r="513" spans="13:13">
      <c r="M513" s="10"/>
    </row>
    <row r="514" spans="13:13">
      <c r="M514" s="10"/>
    </row>
    <row r="515" spans="13:13">
      <c r="M515" s="10"/>
    </row>
    <row r="516" spans="13:13">
      <c r="M516" s="10"/>
    </row>
    <row r="517" spans="13:13">
      <c r="M517" s="10"/>
    </row>
    <row r="518" spans="13:13">
      <c r="M518" s="10"/>
    </row>
    <row r="519" spans="13:13">
      <c r="M519" s="10"/>
    </row>
    <row r="520" spans="13:13">
      <c r="M520" s="10"/>
    </row>
    <row r="521" spans="13:13">
      <c r="M521" s="10"/>
    </row>
    <row r="522" spans="13:13">
      <c r="M522" s="10"/>
    </row>
    <row r="523" spans="13:13">
      <c r="M523" s="10"/>
    </row>
    <row r="524" spans="13:13">
      <c r="M524" s="10"/>
    </row>
    <row r="525" spans="13:13">
      <c r="M525" s="10"/>
    </row>
    <row r="526" spans="13:13">
      <c r="M526" s="10"/>
    </row>
    <row r="527" spans="13:13">
      <c r="M527" s="10"/>
    </row>
    <row r="528" spans="13:13">
      <c r="M528" s="10"/>
    </row>
    <row r="529" spans="13:13">
      <c r="M529" s="10"/>
    </row>
    <row r="530" spans="13:13">
      <c r="M530" s="10"/>
    </row>
    <row r="531" spans="13:13">
      <c r="M531" s="10"/>
    </row>
    <row r="532" spans="13:13">
      <c r="M532" s="10"/>
    </row>
    <row r="533" spans="13:13">
      <c r="M533" s="10"/>
    </row>
    <row r="534" spans="13:13">
      <c r="M534" s="10"/>
    </row>
    <row r="535" spans="13:13">
      <c r="M535" s="10"/>
    </row>
    <row r="536" spans="13:13">
      <c r="M536" s="10"/>
    </row>
    <row r="537" spans="13:13">
      <c r="M537" s="10"/>
    </row>
    <row r="538" spans="13:13">
      <c r="M538" s="10"/>
    </row>
    <row r="539" spans="13:13">
      <c r="M539" s="10"/>
    </row>
    <row r="540" spans="13:13">
      <c r="M540" s="10"/>
    </row>
    <row r="541" spans="13:13">
      <c r="M541" s="10"/>
    </row>
    <row r="542" spans="13:13">
      <c r="M542" s="10"/>
    </row>
    <row r="543" spans="13:13">
      <c r="M543" s="10"/>
    </row>
    <row r="544" spans="13:13">
      <c r="M544" s="10"/>
    </row>
    <row r="545" spans="13:13">
      <c r="M545" s="10"/>
    </row>
    <row r="546" spans="13:13">
      <c r="M546" s="10"/>
    </row>
    <row r="547" spans="13:13">
      <c r="M547" s="10"/>
    </row>
    <row r="548" spans="13:13">
      <c r="M548" s="10"/>
    </row>
    <row r="549" spans="13:13">
      <c r="M549" s="10"/>
    </row>
    <row r="550" spans="13:13">
      <c r="M550" s="10"/>
    </row>
    <row r="551" spans="13:13">
      <c r="M551" s="10"/>
    </row>
    <row r="552" spans="13:13">
      <c r="M552" s="10"/>
    </row>
    <row r="553" spans="13:13">
      <c r="M553" s="10"/>
    </row>
    <row r="554" spans="13:13">
      <c r="M554" s="10"/>
    </row>
    <row r="555" spans="13:13">
      <c r="M555" s="10"/>
    </row>
    <row r="556" spans="13:13">
      <c r="M556" s="10"/>
    </row>
    <row r="557" spans="13:13">
      <c r="M557" s="10"/>
    </row>
    <row r="558" spans="13:13">
      <c r="M558" s="10"/>
    </row>
    <row r="559" spans="13:13">
      <c r="M559" s="10"/>
    </row>
    <row r="560" spans="13:13">
      <c r="M560" s="10"/>
    </row>
    <row r="561" spans="13:13">
      <c r="M561" s="10"/>
    </row>
    <row r="562" spans="13:13">
      <c r="M562" s="10"/>
    </row>
    <row r="563" spans="13:13">
      <c r="M563" s="10"/>
    </row>
    <row r="564" spans="13:13">
      <c r="M564" s="10"/>
    </row>
    <row r="565" spans="13:13">
      <c r="M565" s="10"/>
    </row>
    <row r="566" spans="13:13">
      <c r="M566" s="10"/>
    </row>
    <row r="567" spans="13:13">
      <c r="M567" s="10"/>
    </row>
    <row r="568" spans="13:13">
      <c r="M568" s="10"/>
    </row>
    <row r="569" spans="13:13">
      <c r="M569" s="10"/>
    </row>
    <row r="570" spans="13:13">
      <c r="M570" s="10"/>
    </row>
    <row r="571" spans="13:13">
      <c r="M571" s="10"/>
    </row>
    <row r="572" spans="13:13">
      <c r="M572" s="10"/>
    </row>
    <row r="573" spans="13:13">
      <c r="M573" s="10"/>
    </row>
    <row r="574" spans="13:13">
      <c r="M574" s="10"/>
    </row>
    <row r="575" spans="13:13">
      <c r="M575" s="10"/>
    </row>
    <row r="576" spans="13:13">
      <c r="M576" s="10"/>
    </row>
    <row r="577" spans="13:13">
      <c r="M577" s="10"/>
    </row>
    <row r="578" spans="13:13">
      <c r="M578" s="10"/>
    </row>
    <row r="579" spans="13:13">
      <c r="M579" s="10"/>
    </row>
    <row r="580" spans="13:13">
      <c r="M580" s="10"/>
    </row>
    <row r="581" spans="13:13">
      <c r="M581" s="10"/>
    </row>
    <row r="582" spans="13:13">
      <c r="M582" s="10"/>
    </row>
    <row r="583" spans="13:13">
      <c r="M583" s="10"/>
    </row>
    <row r="584" spans="13:13">
      <c r="M584" s="10"/>
    </row>
    <row r="585" spans="13:13">
      <c r="M585" s="10"/>
    </row>
    <row r="586" spans="13:13">
      <c r="M586" s="10"/>
    </row>
    <row r="587" spans="13:13">
      <c r="M587" s="10"/>
    </row>
    <row r="588" spans="13:13">
      <c r="M588" s="10"/>
    </row>
    <row r="589" spans="13:13">
      <c r="M589" s="10"/>
    </row>
    <row r="590" spans="13:13">
      <c r="M590" s="10"/>
    </row>
    <row r="591" spans="13:13">
      <c r="M591" s="10"/>
    </row>
    <row r="592" spans="13:13">
      <c r="M592" s="10"/>
    </row>
    <row r="593" spans="13:13">
      <c r="M593" s="10"/>
    </row>
    <row r="594" spans="13:13">
      <c r="M594" s="10"/>
    </row>
    <row r="595" spans="13:13">
      <c r="M595" s="10"/>
    </row>
    <row r="596" spans="13:13">
      <c r="M596" s="10"/>
    </row>
    <row r="597" spans="13:13">
      <c r="M597" s="10"/>
    </row>
    <row r="598" spans="13:13">
      <c r="M598" s="10"/>
    </row>
    <row r="599" spans="13:13">
      <c r="M599" s="10"/>
    </row>
    <row r="600" spans="13:13">
      <c r="M600" s="10"/>
    </row>
    <row r="601" spans="13:13">
      <c r="M601" s="10"/>
    </row>
    <row r="602" spans="13:13">
      <c r="M602" s="10"/>
    </row>
    <row r="603" spans="13:13">
      <c r="M603" s="10"/>
    </row>
    <row r="604" spans="13:13">
      <c r="M604" s="10"/>
    </row>
    <row r="605" spans="13:13">
      <c r="M605" s="10"/>
    </row>
    <row r="606" spans="13:13">
      <c r="M606" s="10"/>
    </row>
    <row r="607" spans="13:13">
      <c r="M607" s="10"/>
    </row>
    <row r="608" spans="13:13">
      <c r="M608" s="10"/>
    </row>
    <row r="609" spans="13:13">
      <c r="M609" s="10"/>
    </row>
    <row r="610" spans="13:13">
      <c r="M610" s="10"/>
    </row>
    <row r="611" spans="13:13">
      <c r="M611" s="10"/>
    </row>
    <row r="612" spans="13:13">
      <c r="M612" s="10"/>
    </row>
    <row r="613" spans="13:13">
      <c r="M613" s="10"/>
    </row>
    <row r="614" spans="13:13">
      <c r="M614" s="10"/>
    </row>
    <row r="615" spans="13:13">
      <c r="M615" s="10"/>
    </row>
    <row r="616" spans="13:13">
      <c r="M616" s="10"/>
    </row>
    <row r="617" spans="13:13">
      <c r="M617" s="10"/>
    </row>
    <row r="618" spans="13:13">
      <c r="M618" s="10"/>
    </row>
    <row r="619" spans="13:13">
      <c r="M619" s="10"/>
    </row>
    <row r="620" spans="13:13">
      <c r="M620" s="10"/>
    </row>
    <row r="621" spans="13:13">
      <c r="M621" s="10"/>
    </row>
    <row r="622" spans="13:13">
      <c r="M622" s="10"/>
    </row>
    <row r="623" spans="13:13">
      <c r="M623" s="10"/>
    </row>
    <row r="624" spans="13:13">
      <c r="M624" s="10"/>
    </row>
    <row r="625" spans="13:13">
      <c r="M625" s="10"/>
    </row>
    <row r="626" spans="13:13">
      <c r="M626" s="10"/>
    </row>
    <row r="627" spans="13:13">
      <c r="M627" s="10"/>
    </row>
    <row r="628" spans="13:13">
      <c r="M628" s="10"/>
    </row>
    <row r="629" spans="13:13">
      <c r="M629" s="10"/>
    </row>
    <row r="630" spans="13:13">
      <c r="M630" s="10"/>
    </row>
    <row r="631" spans="13:13">
      <c r="M631" s="10"/>
    </row>
    <row r="632" spans="13:13">
      <c r="M632" s="10"/>
    </row>
    <row r="633" spans="13:13">
      <c r="M633" s="10"/>
    </row>
    <row r="634" spans="13:13">
      <c r="M634" s="10"/>
    </row>
    <row r="635" spans="13:13">
      <c r="M635" s="10"/>
    </row>
    <row r="636" spans="13:13">
      <c r="M636" s="10"/>
    </row>
    <row r="637" spans="13:13">
      <c r="M637" s="10"/>
    </row>
    <row r="638" spans="13:13">
      <c r="M638" s="10"/>
    </row>
    <row r="639" spans="13:13">
      <c r="M639" s="10"/>
    </row>
    <row r="640" spans="13:13">
      <c r="M640" s="10"/>
    </row>
    <row r="641" spans="13:13">
      <c r="M641" s="10"/>
    </row>
    <row r="642" spans="13:13">
      <c r="M642" s="10"/>
    </row>
    <row r="643" spans="13:13">
      <c r="M643" s="10"/>
    </row>
    <row r="644" spans="13:13">
      <c r="M644" s="10"/>
    </row>
    <row r="645" spans="13:13">
      <c r="M645" s="10"/>
    </row>
    <row r="646" spans="13:13">
      <c r="M646" s="10"/>
    </row>
    <row r="647" spans="13:13">
      <c r="M647" s="10"/>
    </row>
    <row r="648" spans="13:13">
      <c r="M648" s="10"/>
    </row>
    <row r="649" spans="13:13">
      <c r="M649" s="10"/>
    </row>
    <row r="650" spans="13:13">
      <c r="M650" s="10"/>
    </row>
    <row r="651" spans="13:13">
      <c r="M651" s="10"/>
    </row>
    <row r="652" spans="13:13">
      <c r="M652" s="10"/>
    </row>
    <row r="653" spans="13:13">
      <c r="M653" s="10"/>
    </row>
    <row r="654" spans="13:13">
      <c r="M654" s="10"/>
    </row>
    <row r="655" spans="13:13">
      <c r="M655" s="10"/>
    </row>
    <row r="656" spans="13:13">
      <c r="M656" s="10"/>
    </row>
    <row r="657" spans="13:13">
      <c r="M657" s="10"/>
    </row>
    <row r="658" spans="13:13">
      <c r="M658" s="10"/>
    </row>
    <row r="659" spans="13:13">
      <c r="M659" s="10"/>
    </row>
    <row r="660" spans="13:13">
      <c r="M660" s="10"/>
    </row>
    <row r="661" spans="13:13">
      <c r="M661" s="10"/>
    </row>
    <row r="662" spans="13:13">
      <c r="M662" s="10"/>
    </row>
    <row r="663" spans="13:13">
      <c r="M663" s="10"/>
    </row>
    <row r="664" spans="13:13">
      <c r="M664" s="10"/>
    </row>
    <row r="665" spans="13:13">
      <c r="M665" s="10"/>
    </row>
    <row r="666" spans="13:13">
      <c r="M666" s="10"/>
    </row>
    <row r="667" spans="13:13">
      <c r="M667" s="10"/>
    </row>
    <row r="668" spans="13:13">
      <c r="M668" s="10"/>
    </row>
    <row r="669" spans="13:13">
      <c r="M669" s="10"/>
    </row>
    <row r="670" spans="13:13">
      <c r="M670" s="10"/>
    </row>
    <row r="671" spans="13:13">
      <c r="M671" s="10"/>
    </row>
    <row r="672" spans="13:13">
      <c r="M672" s="10"/>
    </row>
    <row r="673" spans="13:13">
      <c r="M673" s="10"/>
    </row>
    <row r="674" spans="13:13">
      <c r="M674" s="10"/>
    </row>
    <row r="675" spans="13:13">
      <c r="M675" s="10"/>
    </row>
    <row r="676" spans="13:13">
      <c r="M676" s="10"/>
    </row>
    <row r="677" spans="13:13">
      <c r="M677" s="10"/>
    </row>
    <row r="678" spans="13:13">
      <c r="M678" s="10"/>
    </row>
    <row r="679" spans="13:13">
      <c r="M679" s="10"/>
    </row>
    <row r="680" spans="13:13">
      <c r="M680" s="10"/>
    </row>
    <row r="681" spans="13:13">
      <c r="M681" s="10"/>
    </row>
    <row r="682" spans="13:13">
      <c r="M682" s="10"/>
    </row>
    <row r="683" spans="13:13">
      <c r="M683" s="10"/>
    </row>
    <row r="684" spans="13:13">
      <c r="M684" s="10"/>
    </row>
    <row r="685" spans="13:13">
      <c r="M685" s="10"/>
    </row>
    <row r="686" spans="13:13">
      <c r="M686" s="10"/>
    </row>
    <row r="687" spans="13:13">
      <c r="M687" s="10"/>
    </row>
    <row r="688" spans="13:13">
      <c r="M688" s="10"/>
    </row>
    <row r="689" spans="13:13">
      <c r="M689" s="10"/>
    </row>
    <row r="690" spans="13:13">
      <c r="M690" s="10"/>
    </row>
    <row r="691" spans="13:13">
      <c r="M691" s="10"/>
    </row>
    <row r="692" spans="13:13">
      <c r="M692" s="10"/>
    </row>
    <row r="693" spans="13:13">
      <c r="M693" s="10"/>
    </row>
    <row r="694" spans="13:13">
      <c r="M694" s="10"/>
    </row>
    <row r="695" spans="13:13">
      <c r="M695" s="10"/>
    </row>
    <row r="696" spans="13:13">
      <c r="M696" s="10"/>
    </row>
    <row r="697" spans="13:13">
      <c r="M697" s="10"/>
    </row>
    <row r="698" spans="13:13">
      <c r="M698" s="10"/>
    </row>
    <row r="699" spans="13:13">
      <c r="M699" s="10"/>
    </row>
    <row r="700" spans="13:13">
      <c r="M700" s="10"/>
    </row>
    <row r="701" spans="13:13">
      <c r="M701" s="10"/>
    </row>
    <row r="702" spans="13:13">
      <c r="M702" s="10"/>
    </row>
    <row r="703" spans="13:13">
      <c r="M703" s="10"/>
    </row>
    <row r="704" spans="13:13">
      <c r="M704" s="10"/>
    </row>
    <row r="705" spans="13:13">
      <c r="M705" s="10"/>
    </row>
    <row r="706" spans="13:13">
      <c r="M706" s="10"/>
    </row>
    <row r="707" spans="13:13">
      <c r="M707" s="10"/>
    </row>
    <row r="708" spans="13:13">
      <c r="M708" s="10"/>
    </row>
    <row r="709" spans="13:13">
      <c r="M709" s="10"/>
    </row>
    <row r="710" spans="13:13">
      <c r="M710" s="10"/>
    </row>
    <row r="711" spans="13:13">
      <c r="M711" s="10"/>
    </row>
    <row r="712" spans="13:13">
      <c r="M712" s="10"/>
    </row>
    <row r="713" spans="13:13">
      <c r="M713" s="10"/>
    </row>
    <row r="714" spans="13:13">
      <c r="M714" s="10"/>
    </row>
    <row r="715" spans="13:13">
      <c r="M715" s="10"/>
    </row>
    <row r="716" spans="13:13">
      <c r="M716" s="10"/>
    </row>
    <row r="717" spans="13:13">
      <c r="M717" s="10"/>
    </row>
    <row r="718" spans="13:13">
      <c r="M718" s="10"/>
    </row>
    <row r="719" spans="13:13">
      <c r="M719" s="10"/>
    </row>
    <row r="720" spans="13:13">
      <c r="M720" s="10"/>
    </row>
    <row r="721" spans="13:13">
      <c r="M721" s="10"/>
    </row>
    <row r="722" spans="13:13">
      <c r="M722" s="10"/>
    </row>
    <row r="723" spans="13:13">
      <c r="M723" s="10"/>
    </row>
    <row r="724" spans="13:13">
      <c r="M724" s="10"/>
    </row>
    <row r="725" spans="13:13">
      <c r="M725" s="10"/>
    </row>
    <row r="726" spans="13:13">
      <c r="M726" s="10"/>
    </row>
    <row r="727" spans="13:13">
      <c r="M727" s="10"/>
    </row>
    <row r="728" spans="13:13">
      <c r="M728" s="10"/>
    </row>
    <row r="729" spans="13:13">
      <c r="M729" s="10"/>
    </row>
    <row r="730" spans="13:13">
      <c r="M730" s="10"/>
    </row>
    <row r="731" spans="13:13">
      <c r="M731" s="10"/>
    </row>
    <row r="732" spans="13:13">
      <c r="M732" s="10"/>
    </row>
    <row r="733" spans="13:13">
      <c r="M733" s="10"/>
    </row>
    <row r="734" spans="13:13">
      <c r="M734" s="10"/>
    </row>
    <row r="735" spans="13:13">
      <c r="M735" s="10"/>
    </row>
    <row r="736" spans="13:13">
      <c r="M736" s="10"/>
    </row>
    <row r="737" spans="13:13">
      <c r="M737" s="10"/>
    </row>
    <row r="738" spans="13:13">
      <c r="M738" s="10"/>
    </row>
    <row r="739" spans="13:13">
      <c r="M739" s="10"/>
    </row>
    <row r="740" spans="13:13">
      <c r="M740" s="10"/>
    </row>
    <row r="741" spans="13:13">
      <c r="M741" s="10"/>
    </row>
    <row r="742" spans="13:13">
      <c r="M742" s="10"/>
    </row>
    <row r="743" spans="13:13">
      <c r="M743" s="10"/>
    </row>
    <row r="744" spans="13:13">
      <c r="M744" s="10"/>
    </row>
    <row r="745" spans="13:13">
      <c r="M745" s="10"/>
    </row>
    <row r="746" spans="13:13">
      <c r="M746" s="10"/>
    </row>
    <row r="747" spans="13:13">
      <c r="M747" s="10"/>
    </row>
    <row r="748" spans="13:13">
      <c r="M748" s="10"/>
    </row>
    <row r="749" spans="13:13">
      <c r="M749" s="10"/>
    </row>
    <row r="750" spans="13:13">
      <c r="M750" s="10"/>
    </row>
    <row r="751" spans="13:13">
      <c r="M751" s="10"/>
    </row>
    <row r="752" spans="13:13">
      <c r="M752" s="10"/>
    </row>
    <row r="753" spans="13:13">
      <c r="M753" s="10"/>
    </row>
    <row r="754" spans="13:13">
      <c r="M754" s="10"/>
    </row>
    <row r="755" spans="13:13">
      <c r="M755" s="10"/>
    </row>
    <row r="756" spans="13:13">
      <c r="M756" s="10"/>
    </row>
    <row r="757" spans="13:13">
      <c r="M757" s="10"/>
    </row>
    <row r="758" spans="13:13">
      <c r="M758" s="10"/>
    </row>
    <row r="759" spans="13:13">
      <c r="M759" s="10"/>
    </row>
    <row r="760" spans="13:13">
      <c r="M760" s="10"/>
    </row>
    <row r="761" spans="13:13">
      <c r="M761" s="10"/>
    </row>
    <row r="762" spans="13:13">
      <c r="M762" s="10"/>
    </row>
    <row r="763" spans="13:13">
      <c r="M763" s="10"/>
    </row>
    <row r="764" spans="13:13">
      <c r="M764" s="10"/>
    </row>
    <row r="765" spans="13:13">
      <c r="M765" s="10"/>
    </row>
    <row r="766" spans="13:13">
      <c r="M766" s="10"/>
    </row>
    <row r="767" spans="13:13">
      <c r="M767" s="10"/>
    </row>
    <row r="768" spans="13:13">
      <c r="M768" s="10"/>
    </row>
    <row r="769" spans="13:13">
      <c r="M769" s="10"/>
    </row>
    <row r="770" spans="13:13">
      <c r="M770" s="10"/>
    </row>
    <row r="771" spans="13:13">
      <c r="M771" s="10"/>
    </row>
    <row r="772" spans="13:13">
      <c r="M772" s="10"/>
    </row>
    <row r="773" spans="13:13">
      <c r="M773" s="10"/>
    </row>
    <row r="774" spans="13:13">
      <c r="M774" s="10"/>
    </row>
    <row r="775" spans="13:13">
      <c r="M775" s="10"/>
    </row>
    <row r="776" spans="13:13">
      <c r="M776" s="10"/>
    </row>
    <row r="777" spans="13:13">
      <c r="M777" s="10"/>
    </row>
    <row r="778" spans="13:13">
      <c r="M778" s="10"/>
    </row>
    <row r="779" spans="13:13">
      <c r="M779" s="10"/>
    </row>
    <row r="780" spans="13:13">
      <c r="M780" s="10"/>
    </row>
    <row r="781" spans="13:13">
      <c r="M781" s="10"/>
    </row>
    <row r="782" spans="13:13">
      <c r="M782" s="10"/>
    </row>
    <row r="783" spans="13:13">
      <c r="M783" s="10"/>
    </row>
    <row r="784" spans="13:13">
      <c r="M784" s="10"/>
    </row>
    <row r="785" spans="13:13">
      <c r="M785" s="10"/>
    </row>
    <row r="786" spans="13:13">
      <c r="M786" s="10"/>
    </row>
    <row r="787" spans="13:13">
      <c r="M787" s="10"/>
    </row>
    <row r="788" spans="13:13">
      <c r="M788" s="10"/>
    </row>
    <row r="789" spans="13:13">
      <c r="M789" s="10"/>
    </row>
    <row r="790" spans="13:13">
      <c r="M790" s="10"/>
    </row>
    <row r="791" spans="13:13">
      <c r="M791" s="10"/>
    </row>
    <row r="792" spans="13:13">
      <c r="M792" s="10"/>
    </row>
    <row r="793" spans="13:13">
      <c r="M793" s="10"/>
    </row>
    <row r="794" spans="13:13">
      <c r="M794" s="10"/>
    </row>
    <row r="795" spans="13:13">
      <c r="M795" s="10"/>
    </row>
    <row r="796" spans="13:13">
      <c r="M796" s="10"/>
    </row>
    <row r="797" spans="13:13">
      <c r="M797" s="10"/>
    </row>
    <row r="798" spans="13:13">
      <c r="M798" s="10"/>
    </row>
    <row r="799" spans="13:13">
      <c r="M799" s="10"/>
    </row>
    <row r="800" spans="13:13">
      <c r="M800" s="10"/>
    </row>
    <row r="801" spans="13:13">
      <c r="M801" s="10"/>
    </row>
    <row r="802" spans="13:13">
      <c r="M802" s="10"/>
    </row>
    <row r="803" spans="13:13">
      <c r="M803" s="10"/>
    </row>
    <row r="804" spans="13:13">
      <c r="M804" s="10"/>
    </row>
    <row r="805" spans="13:13">
      <c r="M805" s="10"/>
    </row>
    <row r="806" spans="13:13">
      <c r="M806" s="10"/>
    </row>
    <row r="807" spans="13:13">
      <c r="M807" s="10"/>
    </row>
    <row r="808" spans="13:13">
      <c r="M808" s="10"/>
    </row>
    <row r="809" spans="13:13">
      <c r="M809" s="10"/>
    </row>
    <row r="810" spans="13:13">
      <c r="M810" s="10"/>
    </row>
    <row r="811" spans="13:13">
      <c r="M811" s="10"/>
    </row>
    <row r="812" spans="13:13">
      <c r="M812" s="10"/>
    </row>
    <row r="813" spans="13:13">
      <c r="M813" s="10"/>
    </row>
    <row r="814" spans="13:13">
      <c r="M814" s="10"/>
    </row>
    <row r="815" spans="13:13">
      <c r="M815" s="10"/>
    </row>
    <row r="816" spans="13:13">
      <c r="M816" s="10"/>
    </row>
    <row r="817" spans="13:13">
      <c r="M817" s="10"/>
    </row>
    <row r="818" spans="13:13">
      <c r="M818" s="10"/>
    </row>
    <row r="819" spans="13:13">
      <c r="M819" s="10"/>
    </row>
    <row r="820" spans="13:13">
      <c r="M820" s="10"/>
    </row>
    <row r="821" spans="13:13">
      <c r="M821" s="10"/>
    </row>
    <row r="822" spans="13:13">
      <c r="M822" s="10"/>
    </row>
    <row r="823" spans="13:13">
      <c r="M823" s="10"/>
    </row>
    <row r="824" spans="13:13">
      <c r="M824" s="10"/>
    </row>
    <row r="825" spans="13:13">
      <c r="M825" s="10"/>
    </row>
    <row r="826" spans="13:13">
      <c r="M826" s="10"/>
    </row>
    <row r="827" spans="13:13">
      <c r="M827" s="10"/>
    </row>
    <row r="828" spans="13:13">
      <c r="M828" s="10"/>
    </row>
    <row r="829" spans="13:13">
      <c r="M829" s="10"/>
    </row>
    <row r="830" spans="13:13">
      <c r="M830" s="10"/>
    </row>
    <row r="831" spans="13:13">
      <c r="M831" s="10"/>
    </row>
    <row r="832" spans="13:13">
      <c r="M832" s="10"/>
    </row>
    <row r="833" spans="13:13">
      <c r="M833" s="10"/>
    </row>
    <row r="834" spans="13:13">
      <c r="M834" s="10"/>
    </row>
    <row r="835" spans="13:13">
      <c r="M835" s="10"/>
    </row>
    <row r="836" spans="13:13">
      <c r="M836" s="10"/>
    </row>
    <row r="837" spans="13:13">
      <c r="M837" s="10"/>
    </row>
    <row r="838" spans="13:13">
      <c r="M838" s="10"/>
    </row>
    <row r="839" spans="13:13">
      <c r="M839" s="10"/>
    </row>
    <row r="840" spans="13:13">
      <c r="M840" s="10"/>
    </row>
    <row r="841" spans="13:13">
      <c r="M841" s="10"/>
    </row>
    <row r="842" spans="13:13">
      <c r="M842" s="10"/>
    </row>
    <row r="843" spans="13:13">
      <c r="M843" s="10"/>
    </row>
    <row r="844" spans="13:13">
      <c r="M844" s="10"/>
    </row>
    <row r="845" spans="13:13">
      <c r="M845" s="10"/>
    </row>
    <row r="846" spans="13:13">
      <c r="M846" s="10"/>
    </row>
    <row r="847" spans="13:13">
      <c r="M847" s="10"/>
    </row>
    <row r="848" spans="13:13">
      <c r="M848" s="10"/>
    </row>
    <row r="849" spans="13:13">
      <c r="M849" s="10"/>
    </row>
    <row r="850" spans="13:13">
      <c r="M850" s="10"/>
    </row>
    <row r="851" spans="13:13">
      <c r="M851" s="10"/>
    </row>
    <row r="852" spans="13:13">
      <c r="M852" s="10"/>
    </row>
    <row r="853" spans="13:13">
      <c r="M853" s="10"/>
    </row>
    <row r="854" spans="13:13">
      <c r="M854" s="10"/>
    </row>
    <row r="855" spans="13:13">
      <c r="M855" s="10"/>
    </row>
    <row r="856" spans="13:13">
      <c r="M856" s="10"/>
    </row>
    <row r="857" spans="13:13">
      <c r="M857" s="10"/>
    </row>
    <row r="858" spans="13:13">
      <c r="M858" s="10"/>
    </row>
    <row r="859" spans="13:13">
      <c r="M859" s="10"/>
    </row>
    <row r="860" spans="13:13">
      <c r="M860" s="10"/>
    </row>
    <row r="861" spans="13:13">
      <c r="M861" s="10"/>
    </row>
    <row r="862" spans="13:13">
      <c r="M862" s="10"/>
    </row>
    <row r="863" spans="13:13">
      <c r="M863" s="10"/>
    </row>
    <row r="864" spans="13:13">
      <c r="M864" s="10"/>
    </row>
    <row r="865" spans="13:13">
      <c r="M865" s="10"/>
    </row>
    <row r="866" spans="13:13">
      <c r="M866" s="10"/>
    </row>
    <row r="867" spans="13:13">
      <c r="M867" s="10"/>
    </row>
    <row r="868" spans="13:13">
      <c r="M868" s="10"/>
    </row>
    <row r="869" spans="13:13">
      <c r="M869" s="10"/>
    </row>
    <row r="870" spans="13:13">
      <c r="M870" s="10"/>
    </row>
    <row r="871" spans="13:13">
      <c r="M871" s="10"/>
    </row>
    <row r="872" spans="13:13">
      <c r="M872" s="10"/>
    </row>
    <row r="873" spans="13:13">
      <c r="M873" s="10"/>
    </row>
    <row r="874" spans="13:13">
      <c r="M874" s="10"/>
    </row>
    <row r="875" spans="13:13">
      <c r="M875" s="10"/>
    </row>
    <row r="876" spans="13:13">
      <c r="M876" s="10"/>
    </row>
    <row r="877" spans="13:13">
      <c r="M877" s="10"/>
    </row>
    <row r="878" spans="13:13">
      <c r="M878" s="10"/>
    </row>
    <row r="879" spans="13:13">
      <c r="M879" s="10"/>
    </row>
    <row r="880" spans="13:13">
      <c r="M880" s="10"/>
    </row>
    <row r="881" spans="13:13">
      <c r="M881" s="10"/>
    </row>
    <row r="882" spans="13:13">
      <c r="M882" s="10"/>
    </row>
    <row r="883" spans="13:13">
      <c r="M883" s="10"/>
    </row>
    <row r="884" spans="13:13">
      <c r="M884" s="10"/>
    </row>
    <row r="885" spans="13:13">
      <c r="M885" s="10"/>
    </row>
    <row r="886" spans="13:13">
      <c r="M886" s="10"/>
    </row>
    <row r="887" spans="13:13">
      <c r="M887" s="10"/>
    </row>
    <row r="888" spans="13:13">
      <c r="M888" s="10"/>
    </row>
    <row r="889" spans="13:13">
      <c r="M889" s="10"/>
    </row>
    <row r="890" spans="13:13">
      <c r="M890" s="10"/>
    </row>
    <row r="891" spans="13:13">
      <c r="M891" s="10"/>
    </row>
    <row r="892" spans="13:13">
      <c r="M892" s="10"/>
    </row>
    <row r="893" spans="13:13">
      <c r="M893" s="10"/>
    </row>
    <row r="894" spans="13:13">
      <c r="M894" s="10"/>
    </row>
    <row r="895" spans="13:13">
      <c r="M895" s="10"/>
    </row>
    <row r="896" spans="13:13">
      <c r="M896" s="10"/>
    </row>
    <row r="897" spans="13:13">
      <c r="M897" s="10"/>
    </row>
    <row r="898" spans="13:13">
      <c r="M898" s="10"/>
    </row>
    <row r="899" spans="13:13">
      <c r="M899" s="10"/>
    </row>
    <row r="900" spans="13:13">
      <c r="M900" s="10"/>
    </row>
    <row r="901" spans="13:13">
      <c r="M901" s="10"/>
    </row>
    <row r="902" spans="13:13">
      <c r="M902" s="10"/>
    </row>
    <row r="903" spans="13:13">
      <c r="M903" s="10"/>
    </row>
    <row r="904" spans="13:13">
      <c r="M904" s="10"/>
    </row>
    <row r="905" spans="13:13">
      <c r="M905" s="10"/>
    </row>
    <row r="906" spans="13:13">
      <c r="M906" s="10"/>
    </row>
    <row r="907" spans="13:13">
      <c r="M907" s="10"/>
    </row>
    <row r="908" spans="13:13">
      <c r="M908" s="10"/>
    </row>
    <row r="909" spans="13:13">
      <c r="M909" s="10"/>
    </row>
    <row r="910" spans="13:13">
      <c r="M910" s="10"/>
    </row>
    <row r="911" spans="13:13">
      <c r="M911" s="10"/>
    </row>
    <row r="912" spans="13:13">
      <c r="M912" s="10"/>
    </row>
    <row r="913" spans="13:13">
      <c r="M913" s="10"/>
    </row>
    <row r="914" spans="13:13">
      <c r="M914" s="10"/>
    </row>
    <row r="915" spans="13:13">
      <c r="M915" s="10"/>
    </row>
    <row r="916" spans="13:13">
      <c r="M916" s="10"/>
    </row>
    <row r="917" spans="13:13">
      <c r="M917" s="10"/>
    </row>
    <row r="918" spans="13:13">
      <c r="M918" s="10"/>
    </row>
    <row r="919" spans="13:13">
      <c r="M919" s="10"/>
    </row>
    <row r="920" spans="13:13">
      <c r="M920" s="10"/>
    </row>
    <row r="921" spans="13:13">
      <c r="M921" s="10"/>
    </row>
    <row r="922" spans="13:13">
      <c r="M922" s="10"/>
    </row>
    <row r="923" spans="13:13">
      <c r="M923" s="10"/>
    </row>
    <row r="924" spans="13:13">
      <c r="M924" s="10"/>
    </row>
    <row r="925" spans="13:13">
      <c r="M925" s="10"/>
    </row>
    <row r="926" spans="13:13">
      <c r="M926" s="10"/>
    </row>
    <row r="927" spans="13:13">
      <c r="M927" s="10"/>
    </row>
    <row r="928" spans="13:13">
      <c r="M928" s="10"/>
    </row>
    <row r="929" spans="13:13">
      <c r="M929" s="10"/>
    </row>
    <row r="930" spans="13:13">
      <c r="M930" s="10"/>
    </row>
    <row r="931" spans="13:13">
      <c r="M931" s="10"/>
    </row>
    <row r="932" spans="13:13">
      <c r="M932" s="10"/>
    </row>
    <row r="933" spans="13:13">
      <c r="M933" s="10"/>
    </row>
    <row r="934" spans="13:13">
      <c r="M934" s="10"/>
    </row>
    <row r="935" spans="13:13">
      <c r="M935" s="10"/>
    </row>
    <row r="936" spans="13:13">
      <c r="M936" s="10"/>
    </row>
    <row r="937" spans="13:13">
      <c r="M937" s="10"/>
    </row>
    <row r="938" spans="13:13">
      <c r="M938" s="10"/>
    </row>
    <row r="939" spans="13:13">
      <c r="M939" s="10"/>
    </row>
    <row r="940" spans="13:13">
      <c r="M940" s="10"/>
    </row>
    <row r="941" spans="13:13">
      <c r="M941" s="10"/>
    </row>
    <row r="942" spans="13:13">
      <c r="M942" s="10"/>
    </row>
    <row r="943" spans="13:13">
      <c r="M943" s="10"/>
    </row>
    <row r="944" spans="13:13">
      <c r="M944" s="10"/>
    </row>
    <row r="945" spans="13:13">
      <c r="M945" s="10"/>
    </row>
    <row r="946" spans="13:13">
      <c r="M946" s="10"/>
    </row>
    <row r="947" spans="13:13">
      <c r="M947" s="10"/>
    </row>
    <row r="948" spans="13:13">
      <c r="M948" s="10"/>
    </row>
    <row r="949" spans="13:13">
      <c r="M949" s="10"/>
    </row>
    <row r="950" spans="13:13">
      <c r="M950" s="10"/>
    </row>
    <row r="951" spans="13:13">
      <c r="M951" s="10"/>
    </row>
    <row r="952" spans="13:13">
      <c r="M952" s="10"/>
    </row>
    <row r="953" spans="13:13">
      <c r="M953" s="10"/>
    </row>
    <row r="954" spans="13:13">
      <c r="M954" s="10"/>
    </row>
    <row r="955" spans="13:13">
      <c r="M955" s="10"/>
    </row>
    <row r="956" spans="13:13">
      <c r="M956" s="10"/>
    </row>
    <row r="957" spans="13:13">
      <c r="M957" s="10"/>
    </row>
    <row r="958" spans="13:13">
      <c r="M958" s="10"/>
    </row>
    <row r="959" spans="13:13">
      <c r="M959" s="10"/>
    </row>
    <row r="960" spans="13:13">
      <c r="M960" s="10"/>
    </row>
    <row r="961" spans="13:13">
      <c r="M961" s="10"/>
    </row>
    <row r="962" spans="13:13">
      <c r="M962" s="10"/>
    </row>
    <row r="963" spans="13:13">
      <c r="M963" s="10"/>
    </row>
    <row r="964" spans="13:13">
      <c r="M964" s="10"/>
    </row>
    <row r="965" spans="13:13">
      <c r="M965" s="10"/>
    </row>
    <row r="966" spans="13:13">
      <c r="M966" s="10"/>
    </row>
    <row r="967" spans="13:13">
      <c r="M967" s="10"/>
    </row>
    <row r="968" spans="13:13">
      <c r="M968" s="10"/>
    </row>
    <row r="969" spans="13:13">
      <c r="M969" s="10"/>
    </row>
    <row r="970" spans="13:13">
      <c r="M970" s="10"/>
    </row>
    <row r="971" spans="13:13">
      <c r="M971" s="10"/>
    </row>
    <row r="972" spans="13:13">
      <c r="M972" s="10"/>
    </row>
    <row r="973" spans="13:13">
      <c r="M973" s="10"/>
    </row>
    <row r="974" spans="13:13">
      <c r="M974" s="10"/>
    </row>
    <row r="975" spans="13:13">
      <c r="M975" s="10"/>
    </row>
    <row r="976" spans="13:13">
      <c r="M976" s="10"/>
    </row>
    <row r="977" spans="13:13">
      <c r="M977" s="10"/>
    </row>
    <row r="978" spans="13:13">
      <c r="M978" s="10"/>
    </row>
    <row r="979" spans="13:13">
      <c r="M979" s="10"/>
    </row>
    <row r="980" spans="13:13">
      <c r="M980" s="10"/>
    </row>
    <row r="981" spans="13:13">
      <c r="M981" s="10"/>
    </row>
    <row r="982" spans="13:13">
      <c r="M982" s="10"/>
    </row>
    <row r="983" spans="13:13">
      <c r="M983" s="10"/>
    </row>
    <row r="984" spans="13:13">
      <c r="M984" s="10"/>
    </row>
    <row r="985" spans="13:13">
      <c r="M985" s="10"/>
    </row>
    <row r="986" spans="13:13">
      <c r="M986" s="10"/>
    </row>
    <row r="987" spans="13:13">
      <c r="M987" s="10"/>
    </row>
    <row r="988" spans="13:13">
      <c r="M988" s="10"/>
    </row>
    <row r="989" spans="13:13">
      <c r="M989" s="10"/>
    </row>
    <row r="990" spans="13:13">
      <c r="M990" s="10"/>
    </row>
    <row r="991" spans="13:13">
      <c r="M991" s="10"/>
    </row>
    <row r="992" spans="13:13">
      <c r="M992" s="10"/>
    </row>
    <row r="993" spans="13:13">
      <c r="M993" s="10"/>
    </row>
    <row r="994" spans="13:13">
      <c r="M994" s="10"/>
    </row>
    <row r="995" spans="13:13">
      <c r="M995" s="10"/>
    </row>
    <row r="996" spans="13:13">
      <c r="M996" s="10"/>
    </row>
    <row r="997" spans="13:13">
      <c r="M997" s="10"/>
    </row>
    <row r="998" spans="13:13">
      <c r="M998" s="10"/>
    </row>
    <row r="999" spans="13:13">
      <c r="M999" s="10"/>
    </row>
    <row r="1000" spans="13:13">
      <c r="M1000" s="10"/>
    </row>
    <row r="1001" spans="13:13">
      <c r="M1001" s="10"/>
    </row>
    <row r="1002" spans="13:13">
      <c r="M1002" s="10"/>
    </row>
    <row r="1003" spans="13:13">
      <c r="M1003" s="10"/>
    </row>
    <row r="1004" spans="13:13">
      <c r="M1004" s="10"/>
    </row>
    <row r="1005" spans="13:13">
      <c r="M1005" s="10"/>
    </row>
    <row r="1006" spans="13:13">
      <c r="M1006" s="10"/>
    </row>
    <row r="1007" spans="13:13">
      <c r="M1007" s="10"/>
    </row>
    <row r="1008" spans="13:13">
      <c r="M1008" s="10"/>
    </row>
    <row r="1009" spans="13:13">
      <c r="M1009" s="10"/>
    </row>
    <row r="1010" spans="13:13">
      <c r="M1010" s="10"/>
    </row>
    <row r="1011" spans="13:13">
      <c r="M1011" s="10"/>
    </row>
    <row r="1012" spans="13:13">
      <c r="M1012" s="10"/>
    </row>
    <row r="1013" spans="13:13">
      <c r="M1013" s="10"/>
    </row>
    <row r="1014" spans="13:13">
      <c r="M1014" s="10"/>
    </row>
    <row r="1015" spans="13:13">
      <c r="M1015" s="10"/>
    </row>
    <row r="1016" spans="13:13">
      <c r="M1016" s="10"/>
    </row>
    <row r="1017" spans="13:13">
      <c r="M1017" s="10"/>
    </row>
    <row r="1018" spans="13:13">
      <c r="M1018" s="10"/>
    </row>
    <row r="1019" spans="13:13">
      <c r="M1019" s="10"/>
    </row>
    <row r="1020" spans="13:13">
      <c r="M1020" s="10"/>
    </row>
    <row r="1021" spans="13:13">
      <c r="M1021" s="10"/>
    </row>
    <row r="1022" spans="13:13">
      <c r="M1022" s="10"/>
    </row>
    <row r="1023" spans="13:13">
      <c r="M1023" s="10"/>
    </row>
    <row r="1024" spans="13:13">
      <c r="M1024" s="10"/>
    </row>
    <row r="1025" spans="13:13">
      <c r="M1025" s="10"/>
    </row>
    <row r="1026" spans="13:13">
      <c r="M1026" s="10"/>
    </row>
    <row r="1027" spans="13:13">
      <c r="M1027" s="10"/>
    </row>
    <row r="1028" spans="13:13">
      <c r="M1028" s="10"/>
    </row>
    <row r="1029" spans="13:13">
      <c r="M1029" s="10"/>
    </row>
    <row r="1030" spans="13:13">
      <c r="M1030" s="10"/>
    </row>
    <row r="1031" spans="13:13">
      <c r="M1031" s="10"/>
    </row>
    <row r="1032" spans="13:13">
      <c r="M1032" s="10"/>
    </row>
    <row r="1033" spans="13:13">
      <c r="M1033" s="10"/>
    </row>
    <row r="1034" spans="13:13">
      <c r="M1034" s="10"/>
    </row>
    <row r="1035" spans="13:13">
      <c r="M1035" s="10"/>
    </row>
    <row r="1036" spans="13:13">
      <c r="M1036" s="10"/>
    </row>
    <row r="1037" spans="13:13">
      <c r="M1037" s="10"/>
    </row>
    <row r="1038" spans="13:13">
      <c r="M1038" s="10"/>
    </row>
    <row r="1039" spans="13:13">
      <c r="M1039" s="10"/>
    </row>
    <row r="1040" spans="13:13">
      <c r="M1040" s="10"/>
    </row>
    <row r="1041" spans="13:13">
      <c r="M1041" s="10"/>
    </row>
    <row r="1042" spans="13:13">
      <c r="M1042" s="10"/>
    </row>
    <row r="1043" spans="13:13">
      <c r="M1043" s="10"/>
    </row>
    <row r="1044" spans="13:13">
      <c r="M1044" s="10"/>
    </row>
    <row r="1045" spans="13:13">
      <c r="M1045" s="10"/>
    </row>
    <row r="1046" spans="13:13">
      <c r="M1046" s="10"/>
    </row>
    <row r="1047" spans="13:13">
      <c r="M1047" s="10"/>
    </row>
    <row r="1048" spans="13:13">
      <c r="M1048" s="10"/>
    </row>
    <row r="1049" spans="13:13">
      <c r="M1049" s="10"/>
    </row>
    <row r="1050" spans="13:13">
      <c r="M1050" s="10"/>
    </row>
    <row r="1051" spans="13:13">
      <c r="M1051" s="10"/>
    </row>
    <row r="1052" spans="13:13">
      <c r="M1052" s="10"/>
    </row>
    <row r="1053" spans="13:13">
      <c r="M1053" s="10"/>
    </row>
    <row r="1054" spans="13:13">
      <c r="M1054" s="10"/>
    </row>
    <row r="1055" spans="13:13">
      <c r="M1055" s="10"/>
    </row>
    <row r="1056" spans="13:13">
      <c r="M1056" s="10"/>
    </row>
    <row r="1057" spans="13:13">
      <c r="M1057" s="10"/>
    </row>
    <row r="1058" spans="13:13">
      <c r="M1058" s="10"/>
    </row>
    <row r="1059" spans="13:13">
      <c r="M1059" s="10"/>
    </row>
    <row r="1060" spans="13:13">
      <c r="M1060" s="10"/>
    </row>
    <row r="1061" spans="13:13">
      <c r="M1061" s="10"/>
    </row>
    <row r="1062" spans="13:13">
      <c r="M1062" s="10"/>
    </row>
    <row r="1063" spans="13:13">
      <c r="M1063" s="10"/>
    </row>
    <row r="1064" spans="13:13">
      <c r="M1064" s="10"/>
    </row>
    <row r="1065" spans="13:13">
      <c r="M1065" s="10"/>
    </row>
    <row r="1066" spans="13:13">
      <c r="M1066" s="10"/>
    </row>
    <row r="1067" spans="13:13">
      <c r="M1067" s="10"/>
    </row>
    <row r="1068" spans="13:13">
      <c r="M1068" s="10"/>
    </row>
    <row r="1069" spans="13:13">
      <c r="M1069" s="10"/>
    </row>
    <row r="1070" spans="13:13">
      <c r="M1070" s="10"/>
    </row>
    <row r="1071" spans="13:13">
      <c r="M1071" s="10"/>
    </row>
    <row r="1072" spans="13:13">
      <c r="M1072" s="10"/>
    </row>
    <row r="1073" spans="13:13">
      <c r="M1073" s="10"/>
    </row>
    <row r="1074" spans="13:13">
      <c r="M1074" s="10"/>
    </row>
    <row r="1075" spans="13:13">
      <c r="M1075" s="10"/>
    </row>
    <row r="1076" spans="13:13">
      <c r="M1076" s="10"/>
    </row>
    <row r="1077" spans="13:13">
      <c r="M1077" s="10"/>
    </row>
    <row r="1078" spans="13:13">
      <c r="M1078" s="10"/>
    </row>
    <row r="1079" spans="13:13">
      <c r="M1079" s="10"/>
    </row>
    <row r="1080" spans="13:13">
      <c r="M1080" s="10"/>
    </row>
    <row r="1081" spans="13:13">
      <c r="M1081" s="10"/>
    </row>
    <row r="1082" spans="13:13">
      <c r="M1082" s="10"/>
    </row>
    <row r="1083" spans="13:13">
      <c r="M1083" s="10"/>
    </row>
    <row r="1084" spans="13:13">
      <c r="M1084" s="10"/>
    </row>
    <row r="1085" spans="13:13">
      <c r="M1085" s="10"/>
    </row>
    <row r="1086" spans="13:13">
      <c r="M1086" s="10"/>
    </row>
    <row r="1087" spans="13:13">
      <c r="M1087" s="10"/>
    </row>
    <row r="1088" spans="13:13">
      <c r="M1088" s="10"/>
    </row>
    <row r="1089" spans="13:13">
      <c r="M1089" s="10"/>
    </row>
    <row r="1090" spans="13:13">
      <c r="M1090" s="10"/>
    </row>
    <row r="1091" spans="13:13">
      <c r="M1091" s="10"/>
    </row>
    <row r="1092" spans="13:13">
      <c r="M1092" s="10"/>
    </row>
    <row r="1093" spans="13:13">
      <c r="M1093" s="10"/>
    </row>
    <row r="1094" spans="13:13">
      <c r="M1094" s="10"/>
    </row>
    <row r="1095" spans="13:13">
      <c r="M1095" s="10"/>
    </row>
    <row r="1096" spans="13:13">
      <c r="M1096" s="10"/>
    </row>
    <row r="1097" spans="13:13">
      <c r="M1097" s="10"/>
    </row>
    <row r="1098" spans="13:13">
      <c r="M1098" s="10"/>
    </row>
    <row r="1099" spans="13:13">
      <c r="M1099" s="10"/>
    </row>
    <row r="1100" spans="13:13">
      <c r="M1100" s="10"/>
    </row>
    <row r="1101" spans="13:13">
      <c r="M1101" s="10"/>
    </row>
    <row r="1102" spans="13:13">
      <c r="M1102" s="10"/>
    </row>
    <row r="1103" spans="13:13">
      <c r="M1103" s="10"/>
    </row>
    <row r="1104" spans="13:13">
      <c r="M1104" s="10"/>
    </row>
    <row r="1105" spans="13:13">
      <c r="M1105" s="10"/>
    </row>
    <row r="1106" spans="13:13">
      <c r="M1106" s="10"/>
    </row>
    <row r="1107" spans="13:13">
      <c r="M1107" s="10"/>
    </row>
    <row r="1108" spans="13:13">
      <c r="M1108" s="10"/>
    </row>
    <row r="1109" spans="13:13">
      <c r="M1109" s="10"/>
    </row>
    <row r="1110" spans="13:13">
      <c r="M1110" s="10"/>
    </row>
    <row r="1111" spans="13:13">
      <c r="M1111" s="10"/>
    </row>
    <row r="1112" spans="13:13">
      <c r="M1112" s="10"/>
    </row>
    <row r="1113" spans="13:13">
      <c r="M1113" s="10"/>
    </row>
    <row r="1114" spans="13:13">
      <c r="M1114" s="10"/>
    </row>
    <row r="1115" spans="13:13">
      <c r="M1115" s="10"/>
    </row>
    <row r="1116" spans="13:13">
      <c r="M1116" s="10"/>
    </row>
    <row r="1117" spans="13:13">
      <c r="M1117" s="10"/>
    </row>
    <row r="1118" spans="13:13">
      <c r="M1118" s="10"/>
    </row>
    <row r="1119" spans="13:13">
      <c r="M1119" s="10"/>
    </row>
    <row r="1120" spans="13:13">
      <c r="M1120" s="10"/>
    </row>
    <row r="1121" spans="13:13">
      <c r="M1121" s="10"/>
    </row>
    <row r="1122" spans="13:13">
      <c r="M1122" s="10"/>
    </row>
    <row r="1123" spans="13:13">
      <c r="M1123" s="10"/>
    </row>
    <row r="1124" spans="13:13">
      <c r="M1124" s="10"/>
    </row>
    <row r="1125" spans="13:13">
      <c r="M1125" s="10"/>
    </row>
    <row r="1126" spans="13:13">
      <c r="M1126" s="10"/>
    </row>
    <row r="1127" spans="13:13">
      <c r="M1127" s="10"/>
    </row>
    <row r="1128" spans="13:13">
      <c r="M1128" s="10"/>
    </row>
    <row r="1129" spans="13:13">
      <c r="M1129" s="10"/>
    </row>
    <row r="1130" spans="13:13">
      <c r="M1130" s="10"/>
    </row>
    <row r="1131" spans="13:13">
      <c r="M1131" s="10"/>
    </row>
  </sheetData>
  <sheetProtection formatCells="0" formatColumns="0" formatRows="0" insertHyperlinks="0" autoFilter="0"/>
  <protectedRanges>
    <protectedRange sqref="M3:M86" name="data_1"/>
    <protectedRange sqref="N90:N105" name="Диапазон2_1"/>
  </protectedRanges>
  <mergeCells count="17">
    <mergeCell ref="A104:M104"/>
    <mergeCell ref="A90:M90"/>
    <mergeCell ref="A91:M91"/>
    <mergeCell ref="A92:M92"/>
    <mergeCell ref="A93:M93"/>
    <mergeCell ref="A94:M94"/>
    <mergeCell ref="A95:M95"/>
    <mergeCell ref="A96:M96"/>
    <mergeCell ref="A97:M97"/>
    <mergeCell ref="A98:M98"/>
    <mergeCell ref="A99:M99"/>
    <mergeCell ref="A100:M100"/>
    <mergeCell ref="A1:N1"/>
    <mergeCell ref="A88:N88"/>
    <mergeCell ref="A101:M101"/>
    <mergeCell ref="A102:M102"/>
    <mergeCell ref="A103:M103"/>
  </mergeCells>
  <phoneticPr fontId="19" type="noConversion"/>
  <hyperlinks>
    <hyperlink ref="G79" r:id="rId1" xr:uid="{AF2BF89D-A794-403A-AFBB-87501CF64573}"/>
    <hyperlink ref="G27" r:id="rId2" xr:uid="{FD6E8DF7-EF0D-4BB5-BA21-B0F8C0633067}"/>
    <hyperlink ref="G71" r:id="rId3" xr:uid="{5BBE009D-B01B-459F-8778-9E7736E3C7FA}"/>
    <hyperlink ref="G10" r:id="rId4" xr:uid="{E69ABF8D-A769-4B09-85DF-876EFEAE7B20}"/>
    <hyperlink ref="G57" r:id="rId5" xr:uid="{BE6DBD5F-090A-4A10-8435-C5B86A81DA86}"/>
    <hyperlink ref="G56" r:id="rId6" xr:uid="{6070D776-F05B-41BA-8D65-C195F19A816C}"/>
    <hyperlink ref="G73" r:id="rId7" xr:uid="{D34E0B28-550C-4206-8F19-EE12D114F950}"/>
    <hyperlink ref="G12" r:id="rId8" xr:uid="{2E8D7758-A2AF-411D-BF5F-8F967882D192}"/>
    <hyperlink ref="G74" r:id="rId9" xr:uid="{89306672-4AC1-42B6-9577-C1145AD8A4D7}"/>
    <hyperlink ref="G15" r:id="rId10" xr:uid="{66F65182-1E54-4F6A-A0FD-4E254A6F4C67}"/>
    <hyperlink ref="G17" r:id="rId11" xr:uid="{95F81023-96B0-4A2F-B815-C36D0A15E82D}"/>
    <hyperlink ref="G78" r:id="rId12" xr:uid="{DC8753AD-29C4-41E1-9B29-494068DDC03B}"/>
    <hyperlink ref="G16" r:id="rId13" xr:uid="{B7D83BC0-E1CE-4AF0-9FD3-E90514759484}"/>
    <hyperlink ref="G14" r:id="rId14" xr:uid="{D5E4CA1D-F135-4F3E-9D88-FB813F92A880}"/>
    <hyperlink ref="G39" r:id="rId15" xr:uid="{3A382C33-E8C1-4972-ACD5-6F8EF3883A3F}"/>
    <hyperlink ref="G80" r:id="rId16" location="properties-tab" xr:uid="{35CAC2E8-51F9-43F9-AB9E-8DA412672CCA}"/>
    <hyperlink ref="G3" r:id="rId17" xr:uid="{4ED78919-2021-4FFB-B69F-CEC421A081B0}"/>
    <hyperlink ref="G4" r:id="rId18" xr:uid="{AD3E4791-AD61-4ACD-B382-5F12E7825607}"/>
    <hyperlink ref="G5" r:id="rId19" xr:uid="{A86F207B-3588-45A4-9081-DB8D799F6EA5}"/>
    <hyperlink ref="G6" r:id="rId20" xr:uid="{CD07F272-0431-4F9D-AE5D-5D5B70A7F490}"/>
    <hyperlink ref="G7" r:id="rId21" xr:uid="{7B5FB619-A279-45E0-AFA5-E1C5D0C30D5D}"/>
    <hyperlink ref="G81" r:id="rId22" xr:uid="{163279A9-DAEC-4077-9DE3-52B460D5EE5C}"/>
    <hyperlink ref="G8" r:id="rId23" xr:uid="{DF9BE979-7B7F-4234-972A-3FB24C06D9AF}"/>
    <hyperlink ref="G82" r:id="rId24" xr:uid="{761BE9B4-D169-49B2-BB0F-3D16D687C345}"/>
    <hyperlink ref="G9" r:id="rId25" xr:uid="{6C43AFA1-4F07-4548-9677-ED7CCF5F6B8C}"/>
    <hyperlink ref="G13" r:id="rId26" xr:uid="{236DEFB3-8387-48BF-B817-BA73F1C348A2}"/>
    <hyperlink ref="G22" r:id="rId27" xr:uid="{4A3DBF36-5AED-403F-8EDD-9E5DF45E25D0}"/>
    <hyperlink ref="G23" r:id="rId28" xr:uid="{418B3191-2DD2-417D-AB57-8AD6651074B5}"/>
    <hyperlink ref="G18" r:id="rId29" xr:uid="{9DF03E8E-DFD3-4F50-9D98-4DBEC0DFD8BE}"/>
    <hyperlink ref="G19" r:id="rId30" xr:uid="{BEBFA377-D7E5-4094-B0FC-45E7D48BD541}"/>
    <hyperlink ref="G20" r:id="rId31" xr:uid="{BCD822F7-1313-4177-B926-D21362A47326}"/>
    <hyperlink ref="G24" r:id="rId32" xr:uid="{397610D4-0DAD-4433-881D-44DBA4CBDE19}"/>
    <hyperlink ref="G25" r:id="rId33" xr:uid="{53CD697B-CDD8-48E3-AC6F-21D6C5748782}"/>
    <hyperlink ref="G29" r:id="rId34" xr:uid="{3137621E-5446-49CB-8E96-2B760441B175}"/>
    <hyperlink ref="G26" r:id="rId35" xr:uid="{A8C39265-FC14-414A-A77B-EAAE210F3E75}"/>
    <hyperlink ref="G28" r:id="rId36" xr:uid="{733EAFFD-AF6E-4D8C-B2E3-DB63B2330BDB}"/>
    <hyperlink ref="G42" r:id="rId37" xr:uid="{5A6DEB53-E51F-4BA6-BECE-9CB923889525}"/>
    <hyperlink ref="G43" r:id="rId38" xr:uid="{960167C0-DE29-400E-B8B0-B92CB0125919}"/>
    <hyperlink ref="G44" r:id="rId39" xr:uid="{D5406139-AE03-4EAF-A43D-D8334F8A52DB}"/>
    <hyperlink ref="G41" r:id="rId40" xr:uid="{86E07D4C-1598-4DCB-80FE-C1D16FC2DD38}"/>
    <hyperlink ref="G40" r:id="rId41" xr:uid="{10F93286-4E13-4204-A303-54530FE7E009}"/>
    <hyperlink ref="G30" r:id="rId42" xr:uid="{132E92AC-8D15-49FA-BC02-7330761122BF}"/>
    <hyperlink ref="G32" r:id="rId43" xr:uid="{9871D61D-5DAA-4122-BB9B-2C093871C31E}"/>
    <hyperlink ref="G33" r:id="rId44" xr:uid="{8521FE53-7771-4186-8E4D-DB966CB30AFD}"/>
    <hyperlink ref="G36" r:id="rId45" xr:uid="{C87D533D-3818-4BB6-A8FE-5063D8D09CA2}"/>
    <hyperlink ref="G45" r:id="rId46" xr:uid="{F1527BDB-B1B4-4C6F-B46C-E0D25F7A2615}"/>
    <hyperlink ref="G46" r:id="rId47" xr:uid="{55BFE70A-ED17-45C9-95BE-3F172A35FD75}"/>
    <hyperlink ref="G47" r:id="rId48" xr:uid="{3B68757A-E0EC-4643-A370-EA50C3E5B634}"/>
    <hyperlink ref="G50" r:id="rId49" xr:uid="{A8FB8029-D103-4F4E-8038-711E2F578C12}"/>
    <hyperlink ref="G49" r:id="rId50" xr:uid="{45D80B16-49F5-42C0-AC14-D1BF3023E6E8}"/>
    <hyperlink ref="G48" r:id="rId51" xr:uid="{A64ED60C-8722-443B-81DD-12A0B7757625}"/>
    <hyperlink ref="G51" r:id="rId52" xr:uid="{E8DEBCB6-6748-486E-B803-28E5673D580A}"/>
    <hyperlink ref="G52" r:id="rId53" xr:uid="{F842A97B-A460-4025-B2B7-2A6823A09DB0}"/>
    <hyperlink ref="G69" r:id="rId54" xr:uid="{D1673C1C-442E-43D3-8362-475C4F7FD186}"/>
    <hyperlink ref="G70" r:id="rId55" xr:uid="{735125CC-5731-44B3-A105-2DBBA818819E}"/>
    <hyperlink ref="G59" r:id="rId56" xr:uid="{E915E06D-2F96-4916-9822-22FE3D354F7A}"/>
    <hyperlink ref="G83" r:id="rId57" xr:uid="{2386D353-61A4-4499-8FF4-FA2977149C6F}"/>
    <hyperlink ref="G84" r:id="rId58" xr:uid="{7CBDB2EE-4EA0-43B0-A687-1834FBF3DA41}"/>
    <hyperlink ref="G85" r:id="rId59" xr:uid="{9E0FEBC9-A727-4D5C-90FD-37962E5DA747}"/>
    <hyperlink ref="G34" r:id="rId60" xr:uid="{CAE78022-705C-45E9-8717-B374A857A4B1}"/>
    <hyperlink ref="G31" r:id="rId61" xr:uid="{94ACB8D2-BFE8-4091-BF61-A135FD715A1F}"/>
    <hyperlink ref="G35" r:id="rId62" xr:uid="{9595F300-D334-4054-99B7-F8DFC491663A}"/>
    <hyperlink ref="G38" r:id="rId63" xr:uid="{FBBB7625-29BE-4245-A540-1E6DE2E48024}"/>
    <hyperlink ref="G54" r:id="rId64" xr:uid="{A4FB009C-814B-4D2A-A17F-F09A6C93738C}"/>
    <hyperlink ref="G58" r:id="rId65" xr:uid="{DAFB5B9E-29EF-4FC6-9CFC-38AF40BAB477}"/>
    <hyperlink ref="G53" r:id="rId66" xr:uid="{BF60C567-C2BC-47F3-839A-79307B140328}"/>
    <hyperlink ref="G55" r:id="rId67" xr:uid="{0E3BA206-91A5-4265-BE90-8B316B17D913}"/>
    <hyperlink ref="G21" r:id="rId68" xr:uid="{431213DA-30E7-45B2-9753-A2D089395E96}"/>
    <hyperlink ref="G76" r:id="rId69" xr:uid="{55B1F47D-B1E3-4642-BE70-003EB6DCBD5E}"/>
    <hyperlink ref="G77" r:id="rId70" xr:uid="{56059582-0D6F-44C0-B639-5F127235487C}"/>
    <hyperlink ref="G60" r:id="rId71" xr:uid="{F832B873-9EA1-421F-B443-8F93DF3ACFBE}"/>
    <hyperlink ref="G61" r:id="rId72" xr:uid="{C4E48260-1585-4475-9E17-C44EBEC80032}"/>
    <hyperlink ref="G62" r:id="rId73" xr:uid="{BC3EAE84-94C9-40D6-8C45-89510D393976}"/>
    <hyperlink ref="G67" r:id="rId74" xr:uid="{3ABE9622-C83C-4042-B85E-6423A19BF939}"/>
    <hyperlink ref="G68" r:id="rId75" xr:uid="{ED1EFDEE-B803-46E6-A2F1-67F7E781790F}"/>
    <hyperlink ref="G66" r:id="rId76" xr:uid="{3861EDF2-C117-43B7-A668-88B46384607C}"/>
    <hyperlink ref="G65" r:id="rId77" xr:uid="{B7FF7D17-0670-4AC5-804C-7CEBBDD26032}"/>
    <hyperlink ref="G64" r:id="rId78" xr:uid="{86F33049-AF3D-45DA-880B-99F2345EE003}"/>
    <hyperlink ref="G72" r:id="rId79" xr:uid="{F8FE8D59-5D7C-40E9-A5D7-3EB6C2A92824}"/>
    <hyperlink ref="G11" r:id="rId80" xr:uid="{1A5BDB89-18FD-4E1D-A564-C519D9601D5B}"/>
    <hyperlink ref="G75" r:id="rId81" xr:uid="{CA4C1A5B-EF9E-43B9-A8F0-E1743A312F2A}"/>
    <hyperlink ref="G86" r:id="rId82" xr:uid="{D603DD5A-71A7-43E1-B348-E984335A3137}"/>
  </hyperlinks>
  <pageMargins left="0.25" right="0.25" top="0.75" bottom="0.75" header="0.3" footer="0.3"/>
  <pageSetup paperSize="9" scale="56" fitToHeight="0" orientation="landscape" r:id="rId83"/>
  <headerFooter>
    <oddFooter>&amp;RPFRU-PAR-278 | &amp;P of &amp;N</oddFooter>
  </headerFooter>
  <drawing r:id="rId84"/>
  <tableParts count="1">
    <tablePart r:id="rId8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16" t="s">
        <v>17</v>
      </c>
    </row>
    <row r="4" spans="4:10">
      <c r="D4">
        <v>150</v>
      </c>
      <c r="E4">
        <v>19.420782939910104</v>
      </c>
      <c r="G4">
        <v>19.420000000000002</v>
      </c>
      <c r="I4" s="15">
        <f>D4*G4</f>
        <v>2913.0000000000005</v>
      </c>
    </row>
    <row r="5" spans="4:10">
      <c r="D5">
        <v>30</v>
      </c>
      <c r="E5">
        <v>22.562751967112074</v>
      </c>
      <c r="G5">
        <v>22.57</v>
      </c>
      <c r="I5" s="15">
        <f>G5*D5</f>
        <v>677.1</v>
      </c>
    </row>
    <row r="6" spans="4:10">
      <c r="I6" s="15">
        <f>SUM(I4:I5)</f>
        <v>3590.1000000000004</v>
      </c>
    </row>
    <row r="7" spans="4:10">
      <c r="E7">
        <f>(D4*E4)+(D5*E5)</f>
        <v>3589.9999999998781</v>
      </c>
    </row>
    <row r="8" spans="4:10">
      <c r="E8" s="15"/>
    </row>
    <row r="14" spans="4:10">
      <c r="F14" s="19" t="s">
        <v>19</v>
      </c>
      <c r="G14" s="19" t="s">
        <v>20</v>
      </c>
      <c r="H14" s="19" t="s">
        <v>21</v>
      </c>
      <c r="I14" s="19" t="s">
        <v>22</v>
      </c>
      <c r="J14" s="19" t="s">
        <v>23</v>
      </c>
    </row>
    <row r="15" spans="4:10" ht="180">
      <c r="F15" s="17" t="s">
        <v>18</v>
      </c>
      <c r="G15" s="21" t="s">
        <v>24</v>
      </c>
      <c r="H15" s="18">
        <v>22.57</v>
      </c>
      <c r="I15" s="18">
        <v>30</v>
      </c>
      <c r="J15" s="18">
        <f>H15*I15</f>
        <v>677.1</v>
      </c>
    </row>
    <row r="16" spans="4:10" ht="180">
      <c r="F16" s="17" t="s">
        <v>10</v>
      </c>
      <c r="G16" s="21" t="s">
        <v>25</v>
      </c>
      <c r="H16" s="18">
        <v>19.420000000000002</v>
      </c>
      <c r="I16" s="18">
        <v>150</v>
      </c>
      <c r="J16" s="18">
        <f>H16*I16</f>
        <v>2913.0000000000005</v>
      </c>
    </row>
    <row r="17" spans="10:10" ht="15.75">
      <c r="J17" s="20">
        <f>SUM(J15:J16)</f>
        <v>3590.1000000000004</v>
      </c>
    </row>
    <row r="47" spans="5:10">
      <c r="E47" s="65" t="s">
        <v>38</v>
      </c>
      <c r="F47" s="66"/>
      <c r="G47" s="66"/>
      <c r="H47" s="66"/>
      <c r="I47" s="66"/>
      <c r="J47" s="67"/>
    </row>
    <row r="48" spans="5:10">
      <c r="E48" s="8"/>
      <c r="F48" s="22" t="s">
        <v>34</v>
      </c>
      <c r="G48" s="22" t="s">
        <v>30</v>
      </c>
      <c r="H48" s="22" t="s">
        <v>32</v>
      </c>
      <c r="I48" s="22" t="s">
        <v>31</v>
      </c>
      <c r="J48" s="22" t="s">
        <v>33</v>
      </c>
    </row>
    <row r="49" spans="5:10" ht="120">
      <c r="E49" s="8">
        <v>227</v>
      </c>
      <c r="F49" s="24" t="s">
        <v>26</v>
      </c>
      <c r="G49" s="22" t="s">
        <v>28</v>
      </c>
      <c r="H49" s="8">
        <v>14</v>
      </c>
      <c r="I49" s="8">
        <v>188.3</v>
      </c>
      <c r="J49" s="18">
        <f>H49*I49</f>
        <v>2636.2000000000003</v>
      </c>
    </row>
    <row r="50" spans="5:10" ht="45">
      <c r="E50" s="8">
        <v>228</v>
      </c>
      <c r="F50" s="24" t="s">
        <v>27</v>
      </c>
      <c r="G50" s="22" t="s">
        <v>29</v>
      </c>
      <c r="H50" s="8">
        <v>510</v>
      </c>
      <c r="I50" s="8">
        <v>1.87</v>
      </c>
      <c r="J50" s="18">
        <f>H50*I50</f>
        <v>953.7</v>
      </c>
    </row>
    <row r="51" spans="5:10">
      <c r="E51" s="8"/>
      <c r="F51" s="8"/>
      <c r="G51" s="8"/>
      <c r="H51" s="8"/>
      <c r="I51" s="8"/>
      <c r="J51" s="23">
        <f>SUM(J49:J50)</f>
        <v>3589.9000000000005</v>
      </c>
    </row>
    <row r="52" spans="5:10">
      <c r="E52" s="65" t="s">
        <v>39</v>
      </c>
      <c r="F52" s="66"/>
      <c r="G52" s="66"/>
      <c r="H52" s="66"/>
      <c r="I52" s="66"/>
      <c r="J52" s="67"/>
    </row>
    <row r="53" spans="5:10" ht="60">
      <c r="E53" s="8">
        <v>227</v>
      </c>
      <c r="F53" s="24" t="s">
        <v>35</v>
      </c>
      <c r="G53" s="22" t="s">
        <v>37</v>
      </c>
      <c r="H53" s="8">
        <v>30</v>
      </c>
      <c r="I53" s="8">
        <v>22.57</v>
      </c>
      <c r="J53" s="18">
        <f>H53*I53</f>
        <v>677.1</v>
      </c>
    </row>
    <row r="54" spans="5:10" ht="75">
      <c r="E54" s="8">
        <v>228</v>
      </c>
      <c r="F54" s="24" t="s">
        <v>36</v>
      </c>
      <c r="G54" s="22" t="s">
        <v>37</v>
      </c>
      <c r="H54" s="8">
        <v>150</v>
      </c>
      <c r="I54" s="8">
        <v>19.41</v>
      </c>
      <c r="J54" s="18">
        <f>H54*I54</f>
        <v>2911.5</v>
      </c>
    </row>
    <row r="55" spans="5:10">
      <c r="E55" s="8"/>
      <c r="F55" s="8"/>
      <c r="G55" s="8"/>
      <c r="H55" s="8"/>
      <c r="I55" s="8"/>
      <c r="J55" s="23">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4" t="s">
        <v>7</v>
      </c>
      <c r="F2">
        <v>411</v>
      </c>
      <c r="G2" t="s">
        <v>6</v>
      </c>
      <c r="H2" t="s">
        <v>16</v>
      </c>
    </row>
    <row r="3" spans="5:8" ht="45">
      <c r="E3" s="14" t="s">
        <v>8</v>
      </c>
      <c r="F3">
        <v>186</v>
      </c>
      <c r="G3" t="s">
        <v>6</v>
      </c>
      <c r="H3" t="s">
        <v>16</v>
      </c>
    </row>
    <row r="4" spans="5:8" ht="60">
      <c r="E4" s="14" t="s">
        <v>9</v>
      </c>
      <c r="F4">
        <v>33</v>
      </c>
      <c r="G4" t="s">
        <v>6</v>
      </c>
      <c r="H4" t="s">
        <v>16</v>
      </c>
    </row>
    <row r="5" spans="5:8" ht="45">
      <c r="E5" s="14" t="s">
        <v>7</v>
      </c>
      <c r="F5">
        <v>250</v>
      </c>
      <c r="G5" t="s">
        <v>6</v>
      </c>
      <c r="H5" s="14" t="s">
        <v>15</v>
      </c>
    </row>
    <row r="6" spans="5:8" ht="45">
      <c r="E6" s="14" t="s">
        <v>7</v>
      </c>
      <c r="F6">
        <v>300</v>
      </c>
      <c r="G6" t="s">
        <v>6</v>
      </c>
      <c r="H6" s="14"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9176F7-A346-4D3E-80A2-CB487EBEF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documentManagement/types"/>
    <ds:schemaRef ds:uri="c7a56a3d-16e2-4b65-9c40-9ed138b763d7"/>
    <ds:schemaRef ds:uri="http://www.w3.org/XML/1998/namespace"/>
    <ds:schemaRef ds:uri="http://schemas.microsoft.com/office/infopath/2007/PartnerControls"/>
    <ds:schemaRef ds:uri="http://schemas.openxmlformats.org/package/2006/metadata/core-properties"/>
    <ds:schemaRef ds:uri="8d7096d6-fc66-4344-9e3f-2445529a09f6"/>
    <ds:schemaRef ds:uri="http://schemas.microsoft.com/office/2006/metadata/properti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2026-04-22T08:30:43Z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