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my.sharepoint.com/personal/abachynska_chemonics_com/Documents/Desktop/Projects/PAR 494/ITT/Training and Simulators/Solicitation/To be published/"/>
    </mc:Choice>
  </mc:AlternateContent>
  <xr:revisionPtr revIDLastSave="892" documentId="14_{E1CB2833-C72C-453B-AF69-FAD6CA6D2AEA}" xr6:coauthVersionLast="47" xr6:coauthVersionMax="47" xr10:uidLastSave="{D5C24D8F-73E6-4097-861B-B0B37CA3A01D}"/>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ToR!$A$3:$G$14</definedName>
    <definedName name="_xlnm.Print_Area" localSheetId="0">ToR!$A$1:$I$14</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3" l="1"/>
  <c r="J13" i="13"/>
  <c r="J11" i="13"/>
  <c r="J10" i="13"/>
  <c r="J7" i="13"/>
  <c r="J6" i="13"/>
  <c r="J5" i="13"/>
  <c r="J8"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<sst xmlns="http://schemas.openxmlformats.org/spreadsheetml/2006/main" count="88" uniqueCount="76">
  <si>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</si>
  <si>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</si>
  <si>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</si>
  <si>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(pc)
|
Об'єм замовлення (шт)</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</si>
  <si>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</si>
  <si>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</si>
  <si>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</si>
  <si>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Subtotal for LOT 1 | Проміжний підсумок ЛОТ 1</t>
  </si>
  <si>
    <t>Subtotal for LOT 2 | Проміжний підсумок ЛОТ 2</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</si>
  <si>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</si>
  <si>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</si>
  <si>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</si>
  <si>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</si>
  <si>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</si>
  <si>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</si>
  <si>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</si>
  <si>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</si>
  <si>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</si>
  <si>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</si>
  <si>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</si>
  <si>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</si>
  <si>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</si>
  <si>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</si>
  <si>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</si>
  <si>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</si>
  <si>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</si>
  <si>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</si>
  <si>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</si>
  <si>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</si>
  <si>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</si>
  <si>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</si>
  <si>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</si>
  <si>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</si>
  <si>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</si>
  <si>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</si>
  <si>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</si>
  <si>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</si>
  <si>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</si>
  <si>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</si>
  <si>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</si>
  <si>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</si>
  <si>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</si>
  <si>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</si>
  <si>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</si>
  <si>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</si>
  <si>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</si>
  <si>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</si>
  <si>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</si>
  <si>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</si>
  <si>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</si>
  <si>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</si>
  <si>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</si>
  <si>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</si>
  <si>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</si>
  <si>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</si>
  <si>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ITT No. PFRU2-2025-494.4 Procurement of driver's simulators and Training Layouts| ITT № PFRU2-2025-494.4 Закупівля тренажерів машиніста та навчальних макетів
Volume 3 - Terms of Reference (ToR)/Specifications | Розділ 3 - Технічне завдання (ТЗ)/Специфікації</t>
  </si>
  <si>
    <t>Unit Price, UAH excl. VAT
| 
Ціна за од-цю, грн. без ПДВ</t>
  </si>
  <si>
    <t>Total Price, UAH excl. VAT
|
 Загальна ціна, грн. без ПДВ</t>
  </si>
  <si>
    <r>
      <rPr>
        <b/>
        <i/>
        <sz val="12"/>
        <rFont val="Calibri"/>
        <family val="2"/>
        <scheme val="minor"/>
      </rPr>
      <t>Тренажер машиніста ТЕП70 або еквівалент</t>
    </r>
    <r>
      <rPr>
        <sz val="12"/>
        <rFont val="Calibri"/>
        <family val="2"/>
        <scheme val="minor"/>
      </rPr>
      <t xml:space="preserve">
</t>
    </r>
    <r>
      <rPr>
        <i/>
        <sz val="12"/>
        <rFont val="Calibri"/>
        <family val="2"/>
        <scheme val="minor"/>
      </rPr>
      <t xml:space="preserve">
</t>
    </r>
    <r>
      <rPr>
        <i/>
        <u/>
        <sz val="12"/>
        <rFont val="Calibri"/>
        <family val="2"/>
        <scheme val="minor"/>
      </rPr>
      <t>Технічні вимоги:</t>
    </r>
    <r>
      <rPr>
        <i/>
        <sz val="12"/>
        <rFont val="Calibri"/>
        <family val="2"/>
        <scheme val="minor"/>
      </rPr>
      <t xml:space="preserve">
</t>
    </r>
    <r>
      <rPr>
        <sz val="12"/>
        <rFont val="Calibri"/>
        <family val="2"/>
        <scheme val="minor"/>
      </rPr>
      <t xml:space="preserve">Кран машиніста ум. № 394 переобладнаний для роботи з ПЗ 
тренажера  - 1 шт;
Кран машиніста ум. № 254  переобладнаний для роботи з ПЗ 
тренажера - 1 шт;
Світлофор локомотивний - 1 шт;
Імітація швидкостеміра 3СЛ2М  - 1 шт;
Прибор показуючий однострілочний (вольтметр, амперметр, манометр) - 9 шт;
Прибор показуючий двострілочний (манометр)  - 1 шт;
Реверсивна рукоятка - 1 шт;
Контролер машиніста - 1 шт;
Функціональні блоки індикації та управління - 5 блок;
Рукоятка пильності машиніста РБ-80 - 1 шт;
Імітація блоку ЕПК - 1 шт;
Стіл, що імітує форму пульта управління локомотивом - 1 шт;
 Центральний контролер управління тренажера - 1 шт;
Ліцензія на використання ZDSimulator (або аналогу) у  навчальних цілях - 1 шт.
</t>
    </r>
    <r>
      <rPr>
        <i/>
        <u/>
        <sz val="12"/>
        <rFont val="Calibri"/>
        <family val="2"/>
        <scheme val="minor"/>
      </rPr>
      <t>Додаткова вимога:</t>
    </r>
    <r>
      <rPr>
        <sz val="12"/>
        <rFont val="Calibri"/>
        <family val="2"/>
        <scheme val="minor"/>
      </rPr>
      <t xml:space="preserve">
Налаштування та налагодження макету пульта машиніста та комп'ютерного обладнання.</t>
    </r>
  </si>
  <si>
    <r>
      <rPr>
        <b/>
        <i/>
        <sz val="12"/>
        <rFont val="Calibri"/>
        <family val="2"/>
        <scheme val="minor"/>
      </rPr>
      <t>Тренажер машиніста ЧС7 або еквівалент</t>
    </r>
    <r>
      <rPr>
        <sz val="12"/>
        <rFont val="Calibri"/>
        <family val="2"/>
        <scheme val="minor"/>
      </rPr>
      <t xml:space="preserve">
</t>
    </r>
    <r>
      <rPr>
        <i/>
        <sz val="12"/>
        <rFont val="Calibri"/>
        <family val="2"/>
        <scheme val="minor"/>
      </rPr>
      <t xml:space="preserve">
</t>
    </r>
    <r>
      <rPr>
        <i/>
        <u/>
        <sz val="12"/>
        <rFont val="Calibri"/>
        <family val="2"/>
        <scheme val="minor"/>
      </rPr>
      <t>Технічні вимоги:</t>
    </r>
    <r>
      <rPr>
        <i/>
        <sz val="12"/>
        <rFont val="Calibri"/>
        <family val="2"/>
        <scheme val="minor"/>
      </rPr>
      <t xml:space="preserve">
</t>
    </r>
    <r>
      <rPr>
        <sz val="12"/>
        <rFont val="Calibri"/>
        <family val="2"/>
        <scheme val="minor"/>
      </rPr>
      <t xml:space="preserve">Кран машиніста ум. № 394 переобладнаний для роботи з ПЗ 
тренажера  - 1 шт;
Кран машиніста ум. № 254  переобладнаний для роботи з ПЗ 
тренажера - 1 шт;
Світлофор локомотивний - 1 шт;
Імітація швидкостеміра 3СЛ2М  - 1 шт;
Прибор показуючий однострілочний (вольтметр, амперметр, манометр) - 9 шт;
Прибор показуючий двострілочний (манометр)  - 1 шт;
Реверсивна рукоятка - 1 шт;
Контролер машиніста - 1 шт;
Функціональні блоки індикації та управління - 5 блок;
Рукоятка пильності машиніста РБ-80 - 1 шт;
Імітація блоку ЕПК - 1 шт;
Стіл, що імітує форму пульта управління локомотивом - 1 шт;
 Центральний контролер управління тренажера - 1 шт;
Ліцензія на використання ZDSimulator у  навчальних цілях - 1 шт.
</t>
    </r>
    <r>
      <rPr>
        <i/>
        <u/>
        <sz val="12"/>
        <rFont val="Calibri"/>
        <family val="2"/>
        <scheme val="minor"/>
      </rPr>
      <t>Додаткова вимога:</t>
    </r>
    <r>
      <rPr>
        <sz val="12"/>
        <rFont val="Calibri"/>
        <family val="2"/>
        <scheme val="minor"/>
      </rPr>
      <t xml:space="preserve">
Налаштування та налагодження макету пульта машиніста та комп'ютерного обладнання.</t>
    </r>
  </si>
  <si>
    <r>
      <rPr>
        <b/>
        <i/>
        <sz val="12"/>
        <rFont val="Calibri"/>
        <family val="2"/>
        <scheme val="minor"/>
      </rPr>
      <t>The TEP70 driver's simulator or equivalent</t>
    </r>
    <r>
      <rPr>
        <sz val="12"/>
        <rFont val="Calibri"/>
        <family val="2"/>
        <scheme val="minor"/>
      </rPr>
      <t xml:space="preserve">
</t>
    </r>
    <r>
      <rPr>
        <u/>
        <sz val="12"/>
        <rFont val="Calibri"/>
        <family val="2"/>
        <scheme val="minor"/>
      </rPr>
      <t xml:space="preserve">
</t>
    </r>
    <r>
      <rPr>
        <i/>
        <u/>
        <sz val="12"/>
        <rFont val="Calibri"/>
        <family val="2"/>
        <scheme val="minor"/>
      </rPr>
      <t>Technical requirements:</t>
    </r>
    <r>
      <rPr>
        <u/>
        <sz val="12"/>
        <rFont val="Calibri"/>
        <family val="2"/>
        <scheme val="minor"/>
      </rPr>
      <t xml:space="preserve">
</t>
    </r>
    <r>
      <rPr>
        <sz val="12"/>
        <rFont val="Calibri"/>
        <family val="2"/>
        <scheme val="minor"/>
      </rPr>
      <t xml:space="preserve">The driver's crane is um. No. 394 converted to work with software 
simulator - 1 pc;
The driver's crane is um. No. 254 converted to work with software 
simulator - 1 pc;
Locomotive traffic light - 1 pc;
Imitation of speedometer 3SL2M - 1 pc;
Single-arrow pointing device (voltmeter, ammeter, pressure gauge) - 9 pcs;
Two-arrow pointing device (pressure gauge) - 1 pc;
Reversible handle - 1 pc;
Driver's controller - 1 pc;
Functional units of indication and control - 5 block;
Machinist's vigilance handle RB-80 - 1 pc;
Imitation of EPK block - 1 pc;
Table imitating the shape of the locomotive control panel - 1 pc;
Central control controller of the simulator - 1 pc;
License to use ZDSimulator (or analogue) for educational purposes - 1 pc.
</t>
    </r>
    <r>
      <rPr>
        <i/>
        <u/>
        <sz val="12"/>
        <rFont val="Calibri"/>
        <family val="2"/>
        <scheme val="minor"/>
      </rPr>
      <t>Additional requirement:</t>
    </r>
    <r>
      <rPr>
        <sz val="12"/>
        <rFont val="Calibri"/>
        <family val="2"/>
        <scheme val="minor"/>
      </rPr>
      <t xml:space="preserve">
Setting up and debugging the layout of the driver's console and computer equipment.</t>
    </r>
  </si>
  <si>
    <r>
      <rPr>
        <b/>
        <i/>
        <sz val="12"/>
        <rFont val="Calibri"/>
        <family val="2"/>
        <scheme val="minor"/>
      </rPr>
      <t>CHS7 locomotive engineer simulator or equivalent</t>
    </r>
    <r>
      <rPr>
        <sz val="12"/>
        <rFont val="Calibri"/>
        <family val="2"/>
        <scheme val="minor"/>
      </rPr>
      <t xml:space="preserve">
</t>
    </r>
    <r>
      <rPr>
        <i/>
        <u/>
        <sz val="12"/>
        <rFont val="Calibri"/>
        <family val="2"/>
        <scheme val="minor"/>
      </rPr>
      <t>Technical requirements:</t>
    </r>
    <r>
      <rPr>
        <sz val="12"/>
        <rFont val="Calibri"/>
        <family val="2"/>
        <scheme val="minor"/>
      </rPr>
      <t xml:space="preserve">
6The driver's crane is um. No. 394 converted to work with software 
simulator - 1 pc;
The driver's crane is um. No. 254 converted to work with software 
simulator - 1 pc;
Locomotive traffic light - 1 pc;
Imitation of speedometer 3SL2M - 1 pc;
Single-arrow pointing device (voltmeter, ammeter, pressure gauge) - 13 pcs;
Reversible handle - 1 pc;
Driver's controller - 1 pc;
Functional display and control units - 4 blocks;
Machinist's vigilance handle RB-80 - 1 pc;
Imitation of EPK block - 1 pc;
Table imitating the shape of the locomotive control panel - 1 pc;
Central control controller of the simulator - 1 pc;
License to use ZDSimulator for educational purposes - 1 pc.
</t>
    </r>
    <r>
      <rPr>
        <i/>
        <u/>
        <sz val="12"/>
        <rFont val="Calibri"/>
        <family val="2"/>
        <scheme val="minor"/>
      </rPr>
      <t>Additional requirement:</t>
    </r>
    <r>
      <rPr>
        <sz val="12"/>
        <rFont val="Calibri"/>
        <family val="2"/>
        <scheme val="minor"/>
      </rPr>
      <t xml:space="preserve">
Setting up and debugging the layout of the driver's console and computer equipment.</t>
    </r>
  </si>
  <si>
    <t>LOT 1 (Driver's simulators) / ЛОТ 1 (Тренажери машиніста)</t>
  </si>
  <si>
    <t>LOT 2 (Training Layouts) / ЛОТ 2 (Навчальні макети)</t>
  </si>
  <si>
    <r>
      <t xml:space="preserve">Робоче місце, оснащене спеціалізованим навчальним програмним забезпеченням та кранами машиніста ум. № 254 та ум. № 394 
</t>
    </r>
    <r>
      <rPr>
        <sz val="12"/>
        <rFont val="Calibri"/>
        <family val="2"/>
        <scheme val="minor"/>
      </rPr>
      <t xml:space="preserve">
</t>
    </r>
    <r>
      <rPr>
        <i/>
        <u/>
        <sz val="12"/>
        <rFont val="Calibri"/>
        <family val="2"/>
        <scheme val="minor"/>
      </rPr>
      <t>Додаткова вимога:</t>
    </r>
    <r>
      <rPr>
        <sz val="12"/>
        <rFont val="Calibri"/>
        <family val="2"/>
        <scheme val="minor"/>
      </rPr>
      <t xml:space="preserve">
Налаштування та налагодження обладнання.</t>
    </r>
  </si>
  <si>
    <r>
      <t xml:space="preserve">A workstation equipped with specialized training software and the controls for machines No. 254 and No. 394 
</t>
    </r>
    <r>
      <rPr>
        <i/>
        <u/>
        <sz val="12"/>
        <rFont val="Calibri"/>
        <family val="2"/>
        <scheme val="minor"/>
      </rPr>
      <t>Additional requirement:</t>
    </r>
    <r>
      <rPr>
        <sz val="12"/>
        <rFont val="Calibri"/>
        <family val="2"/>
        <scheme val="minor"/>
      </rPr>
      <t xml:space="preserve">
Setting up and debugging the equipment.</t>
    </r>
  </si>
  <si>
    <r>
      <rPr>
        <b/>
        <i/>
        <sz val="12"/>
        <rFont val="Calibri"/>
        <family val="2"/>
        <scheme val="minor"/>
      </rPr>
      <t>Діючий макет залізничного вузла</t>
    </r>
    <r>
      <rPr>
        <sz val="12"/>
        <rFont val="Calibri"/>
        <family val="2"/>
        <scheme val="minor"/>
      </rPr>
      <t xml:space="preserve">
</t>
    </r>
    <r>
      <rPr>
        <i/>
        <u/>
        <sz val="12"/>
        <rFont val="Calibri"/>
        <family val="2"/>
        <scheme val="minor"/>
      </rPr>
      <t>Технічні вимоги:</t>
    </r>
    <r>
      <rPr>
        <sz val="12"/>
        <rFont val="Calibri"/>
        <family val="2"/>
        <scheme val="minor"/>
      </rPr>
      <t xml:space="preserve">
1. Масштаб 1:87, розміри діорами в плані - 1600х1600мм;
2.Наповнення:
СВІТЛОФОРИ - 8 ШТ. ВОКЗАЛ ДЕРГАЧІ - 1 ШТ. ЛОКОМОТИВ М62 - 1 ШТ. ВАГОН АММЕНДОРФ - 2 ШТ. MICT - 1 шт. ШЛАГБАУМ - 2 компл. ABTO - 5 шт. ФІГУРКИ (люди+тваринки) - 30 шт. ДЕРЕВА - 20 ШТ. ЛІХТАРІ ВУЛИЧНІ - 10 ШТ.
3.	Конструктив:
-	каркас (брус+ОСБ), лицевий торець шпонований.
-	ніжки з регулюванням висоти +-20 мм.
4.	Функціонал:
-	1 локомотив в автоматичному режимі, запуск кнопкою.
-	функиіонуючі світлофори.
-	2 стрілки, можливість прийому поїзда по відхиленню.
</t>
    </r>
    <r>
      <rPr>
        <i/>
        <u/>
        <sz val="12"/>
        <rFont val="Calibri"/>
        <family val="2"/>
        <scheme val="minor"/>
      </rPr>
      <t>Додаткова вимога:</t>
    </r>
    <r>
      <rPr>
        <sz val="12"/>
        <rFont val="Calibri"/>
        <family val="2"/>
        <scheme val="minor"/>
      </rPr>
      <t xml:space="preserve">
Збірка на місці доставки.</t>
    </r>
  </si>
  <si>
    <r>
      <rPr>
        <b/>
        <i/>
        <sz val="12"/>
        <rFont val="Calibri"/>
        <family val="2"/>
        <scheme val="minor"/>
      </rPr>
      <t>Existing model of the railway junction</t>
    </r>
    <r>
      <rPr>
        <sz val="12"/>
        <rFont val="Calibri"/>
        <family val="2"/>
        <scheme val="minor"/>
      </rPr>
      <t xml:space="preserve">
</t>
    </r>
    <r>
      <rPr>
        <i/>
        <u/>
        <sz val="12"/>
        <rFont val="Calibri"/>
        <family val="2"/>
        <scheme val="minor"/>
      </rPr>
      <t>Technical requirements:</t>
    </r>
    <r>
      <rPr>
        <sz val="12"/>
        <rFont val="Calibri"/>
        <family val="2"/>
        <scheme val="minor"/>
      </rPr>
      <t xml:space="preserve">
1. Scale 1:87, diorama dimensions (plan view) – 1600×1600 mm;
2. Contents:
TRAFFIC LIGHTS – 8 PCS. DERGACHI STATION – 1 PC. M62 LOCOMOTIVE – 1 PC. AMMENDORF COACH – 2 PCS. MICT – 1 PC. BARRIER – 2 sets. ABTO – 5 PCS. FIGURINES (people + animals) - 30 pcs. TREES - 20 pcs. STREET LAMPS - 10 pcs.
3.    Construction:
-frame (timber + OSB), front end veneered.
-legs with height adjustment ±20 mm.
4.    Functionality:
-1 locomotive in automatic mode, button start.
-working traffic lights.
-2 points, ability to receive trains via a diversion.
</t>
    </r>
    <r>
      <rPr>
        <i/>
        <u/>
        <sz val="12"/>
        <rFont val="Calibri"/>
        <family val="2"/>
        <scheme val="minor"/>
      </rPr>
      <t>Additional requirement:</t>
    </r>
    <r>
      <rPr>
        <sz val="12"/>
        <rFont val="Calibri"/>
        <family val="2"/>
        <scheme val="minor"/>
      </rPr>
      <t xml:space="preserve">
Assembly required at the delivery location.</t>
    </r>
  </si>
  <si>
    <r>
      <rPr>
        <b/>
        <i/>
        <sz val="12"/>
        <rFont val="Calibri"/>
        <family val="2"/>
        <scheme val="minor"/>
      </rPr>
      <t xml:space="preserve">Навчальний макет залізниці
</t>
    </r>
    <r>
      <rPr>
        <sz val="12"/>
        <rFont val="Calibri"/>
        <family val="2"/>
        <scheme val="minor"/>
      </rPr>
      <t xml:space="preserve">
</t>
    </r>
    <r>
      <rPr>
        <i/>
        <u/>
        <sz val="12"/>
        <rFont val="Calibri"/>
        <family val="2"/>
        <scheme val="minor"/>
      </rPr>
      <t>Технічні вимоги:</t>
    </r>
    <r>
      <rPr>
        <sz val="12"/>
        <rFont val="Calibri"/>
        <family val="2"/>
        <scheme val="minor"/>
      </rPr>
      <t xml:space="preserve">
Загальні характеристики:
- Тип макету: стаціонарний, навчально-демонстраційний
- Масштаб: 1:87
- Розміри діорами 5000х1500 мм. + 400х2500
- Загальна площа 8,5м.кв;
Характеристики складових:
Підмакетник (5000х1500мм, фанера 12 мм, захисний акриловий борт, ніжки з регулюванням висоти, оздоблений чорною тканиною- габардин)
Архітектура:
- Вокзал 1 шт.
- Технічні станційні споруди 4 шт.
- Депо віялове (6 стойл) 1 шт.
- Промисловий об'єкт 1 шт.
- Поворотне коло 1 шт.
- Стрілочний пост 2 шт.
- Пост сортувальника 1 шт.
- Габаритний стовбчик 1 к-кт.
- Комплекс аксесуарів (релейні шафи, муфти, імітація стрілочних приводів) 1 к-кт.
- Тупикова призма 3 шт.
- Тупиковий упор 10 шт.
Елементи залізниці:
- Стрілочний перевод + підмакетний привід з сервоприводом та декодером 14 шт.
- Перехресна стрілка 3 шт.
- Світлофор щогла, карлик 1 компл.
- Рейки + підкладка + монтаж.
Елементи декорування та ландшафт:
- Дерева 80 шт.
- Фігурки людей (ручний розпис) 200 шт.
- Моделі авто 20 шт.
- Ландшафт - деталізований з імітацією води, трави, кущів, квітів  1 компл.
Електроніка і програмування:
Комплект обладнання 1 компл.
Ліцензія ПЗ, GOLD 1 шт.
Комплект програмного забезпечення для функціонування макету згідно ТЗ
Матеріали навчальні
Рухомий склад (європейські лівреї):
- Тепловоз (аналог М62) + 5 пасажирських вагонів 2 шт.
- Тепловоз (аналог ЧМЕ3) + 15 вантажних вагонів 2 шт.
- Тепловоз (аналог М62) + 20 вантажних вагонів  1 шт.
- Тепловоз маневровий (аналог ЧМЕ2) 1 шт.
- Тепловоз маневровий промисловий (аналог МГ2) 1 шт.
</t>
    </r>
    <r>
      <rPr>
        <i/>
        <u/>
        <sz val="12"/>
        <rFont val="Calibri"/>
        <family val="2"/>
        <scheme val="minor"/>
      </rPr>
      <t>Додаткова вимога:</t>
    </r>
    <r>
      <rPr>
        <sz val="12"/>
        <rFont val="Calibri"/>
        <family val="2"/>
        <scheme val="minor"/>
      </rPr>
      <t xml:space="preserve">
Збірка на місці доставки.</t>
    </r>
  </si>
  <si>
    <r>
      <rPr>
        <b/>
        <i/>
        <sz val="12"/>
        <rFont val="Calibri"/>
        <family val="2"/>
        <scheme val="minor"/>
      </rPr>
      <t>Railway Training Layout</t>
    </r>
    <r>
      <rPr>
        <sz val="12"/>
        <rFont val="Calibri"/>
        <family val="2"/>
        <scheme val="minor"/>
      </rPr>
      <t xml:space="preserve">
</t>
    </r>
    <r>
      <rPr>
        <i/>
        <u/>
        <sz val="12"/>
        <rFont val="Calibri"/>
        <family val="2"/>
        <scheme val="minor"/>
      </rPr>
      <t>Technical requirements:</t>
    </r>
    <r>
      <rPr>
        <sz val="12"/>
        <rFont val="Calibri"/>
        <family val="2"/>
        <scheme val="minor"/>
      </rPr>
      <t xml:space="preserve">
General characteristics:
- Layout type: stationary, educational and demonstration
- Scale: 1:87
- Diorama dimensions 5000x1500 mm. + 400x2500
- Total area 8.5 sq.m.;
Characteristics of the components:
Mock-up (5000x1500mm, plywood 12 mm, protective acrylic board, legs with height adjustment, trimmed with black gabardine fabric)
Architecture:
- Station 1 pc.
- Technical station structures 4 pcs.
- Fan depot (6 stalls) 1 pc.
- Industrial facility 1 pc.
- Turning circle 1 pc.
- Turnout post 2 pcs.
- Sorter post 1 pc.
- Overall column 1 kt-kt.
- A set of accessories (relay cabinets, couplings, imitation of turnout drives) 1 kt-kt.
- Dead-end prism 3 pcs.
- Dead-end stop 10 pcs.
Elements of the railway:
- Turnout + mock-up drive with servo drive and decoder 14 pcs.
- Cross arrow 3 pcs.
- Traffic light mast, dwarf 1 set.
- Rails + substrate + installation
Decoration elements and landscape:
- Trees 80 pcs.
- Figurines of people (hand painted) 200 pcs.
- Car models 20 pcs.
- Landscape - detailed with imitation of water, grass, bushes, flowers 1 set.
Electronics and programming:
Equipment set 1 set.
Software license, GOLD 1 pc.
A set of software for the functioning of the layout according to the technical specifications
Educational materials
Rolling stock (European liveries):
- Diesel locomotive (analogue of M62) + 5 passenger cars 2 pcs.
- Diesel locomotive (analogue of ChME3) + 15 freight cars 2 pcs.
- Diesel locomotive (analogue of M62) + 20 freight cars 1 pc.
- Shunting diesel locomotive (analogue of ChME2) 1 pc.
- Shunting industrial diesel locomotive (analogue of MG2) 1 pc.
</t>
    </r>
    <r>
      <rPr>
        <i/>
        <u/>
        <sz val="12"/>
        <rFont val="Calibri"/>
        <family val="2"/>
        <scheme val="minor"/>
      </rPr>
      <t>Additional requirement:</t>
    </r>
    <r>
      <rPr>
        <sz val="12"/>
        <rFont val="Calibri"/>
        <family val="2"/>
        <scheme val="minor"/>
      </rPr>
      <t xml:space="preserve">
Assembly required at the delivery location.</t>
    </r>
  </si>
  <si>
    <t>Delivery address
|
Адреса доставки</t>
  </si>
  <si>
    <t>Kharkiv region, Lyubotny |
Харківська обл., м.Люботни</t>
  </si>
  <si>
    <t>Chernihiv | м.Чернігів</t>
  </si>
  <si>
    <r>
      <rPr>
        <b/>
        <sz val="14"/>
        <color rgb="FF000000"/>
        <rFont val="Calibri"/>
        <family val="2"/>
      </rPr>
      <t>Core note 1:</t>
    </r>
    <r>
      <rPr>
        <sz val="14"/>
        <color rgb="FF000000"/>
        <rFont val="Calibri"/>
        <family val="2"/>
      </rPr>
      <t xml:space="preserve"> Delivery destination - Lyubotny, Chernihiv. The contractual delivery address will be provided to the successful bidder in the purchase order. /
</t>
    </r>
    <r>
      <rPr>
        <b/>
        <sz val="14"/>
        <color rgb="FF000000"/>
        <rFont val="Calibri"/>
        <family val="2"/>
      </rPr>
      <t>Основна примітка 1:</t>
    </r>
    <r>
      <rPr>
        <sz val="14"/>
        <color rgb="FF000000"/>
        <rFont val="Calibri"/>
        <family val="2"/>
      </rPr>
      <t xml:space="preserve"> Місце доставки -  м.Люботни, м.Чернігів. Контрактна адреса доставки буде надана переможцю тендеру в договорі про закупівлю.
</t>
    </r>
    <r>
      <rPr>
        <b/>
        <sz val="14"/>
        <color rgb="FF000000"/>
        <rFont val="Calibri"/>
        <family val="2"/>
      </rPr>
      <t xml:space="preserve">General notes: / Загальні примітки:
</t>
    </r>
    <r>
      <rPr>
        <sz val="14"/>
        <color rgb="FF000000"/>
        <rFont val="Calibri"/>
        <family val="2"/>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rPr>
      <t>•</t>
    </r>
    <r>
      <rPr>
        <sz val="14"/>
        <color rgb="FF000000"/>
        <rFont val="Calibri"/>
        <family val="2"/>
      </rPr>
      <t xml:space="preserve">	Unit prices must include applicable delivery/unloading/installation costs and local taxes, excluding VAT.  / 
3•	Ціни повинні включати відповідні витрати на доставку/розвантаження/монтаж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</si>
  <si>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DDP Lyubotny | Люботни
DDP Chernihiv | Чернігів</t>
  </si>
  <si>
    <t>UAH |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</si>
</sst>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i/>
      <sz val="12"/>
      <name val="Calibri"/>
      <family val="2"/>
      <scheme val="minor"/>
    </font>
    <font>
      <b/>
      <sz val="14"/>
      <color rgb="FF000000"/>
      <name val="Calibri"/>
      <family val="2"/>
    </font>
    <font>
      <sz val="14"/>
      <color rgb="FF000000"/>
      <name val="Calibri"/>
      <family val="2"/>
    </font>
    <font>
      <i/>
      <sz val="12"/>
      <name val="Calibri"/>
      <family val="2"/>
      <scheme val="minor"/>
    </font>
    <font>
      <i/>
      <u/>
      <sz val="12"/>
      <name val="Calibri"/>
      <family val="2"/>
      <scheme val="minor"/>
    </font>
    <font>
      <u/>
      <sz val="12"/>
      <name val="Calibri"/>
      <family val="2"/>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medium">
        <color indexed="64"/>
      </right>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10">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5" fillId="4" borderId="8" xfId="0" applyFont="1" applyFill="1" applyBorder="1" applyAlignment="1">
      <alignment horizontal="left" vertical="top"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7"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6" borderId="2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11" xfId="0" applyFont="1" applyFill="1" applyBorder="1" applyAlignment="1">
      <alignment horizontal="left" vertical="top" wrapText="1"/>
    </xf>
    <xf numFmtId="0" fontId="17" fillId="4" borderId="31" xfId="0" applyFont="1" applyFill="1" applyBorder="1" applyAlignment="1">
      <alignment horizontal="left" vertical="top" wrapText="1"/>
    </xf>
    <xf numFmtId="0" fontId="17" fillId="4" borderId="32"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3" fillId="3" borderId="34" xfId="0" applyFont="1" applyFill="1" applyBorder="1" applyAlignment="1">
      <alignment horizontal="left" vertical="top" wrapText="1"/>
    </xf>
    <xf numFmtId="0" fontId="13" fillId="3" borderId="35"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31" xfId="0" applyFont="1" applyFill="1" applyBorder="1" applyAlignment="1">
      <alignment horizontal="left" vertical="top" wrapText="1"/>
    </xf>
    <xf numFmtId="0" fontId="2" fillId="3" borderId="11" xfId="0" applyFont="1" applyFill="1" applyBorder="1" applyAlignment="1">
      <alignment horizontal="left" vertical="center" wrapText="1"/>
    </xf>
    <xf numFmtId="0" fontId="2" fillId="3" borderId="31" xfId="0" applyFont="1" applyFill="1" applyBorder="1" applyAlignment="1">
      <alignment horizontal="left" vertical="center" wrapText="1"/>
    </xf>
    <xf numFmtId="2" fontId="16" fillId="3" borderId="11" xfId="1" applyNumberFormat="1" applyFont="1" applyFill="1" applyBorder="1" applyAlignment="1">
      <alignment horizontal="center" vertical="center"/>
    </xf>
    <xf numFmtId="2" fontId="16" fillId="3" borderId="31" xfId="1" applyNumberFormat="1" applyFont="1" applyFill="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1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2" fontId="16" fillId="3" borderId="18" xfId="1" applyNumberFormat="1" applyFont="1" applyFill="1" applyBorder="1" applyAlignment="1">
      <alignment horizontal="center" vertical="center"/>
    </xf>
    <xf numFmtId="2" fontId="16" fillId="3" borderId="36" xfId="1" applyNumberFormat="1" applyFont="1" applyFill="1" applyBorder="1" applyAlignment="1">
      <alignment horizontal="center" vertical="center"/>
    </xf>
    <xf numFmtId="0" fontId="17" fillId="4" borderId="11"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14</xdr:row>
      <xdr:rowOff>0</xdr:rowOff>
    </xdr:from>
    <xdr:to>
      <xdr:col>7</xdr:col>
      <xdr:colOff>304800</xdr:colOff>
      <xdr:row>15</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zoomScale="70" zoomScaleNormal="70" zoomScaleSheetLayoutView="85" zoomScalePageLayoutView="55" workbookViewId="0">
      <selection sqref="A1:I1"/>
    </sheetView>
  </sheetViews>
  <sheetFormatPr defaultColWidth="9.109375" defaultRowHeight="13.8"/>
  <cols>
    <col min="1" max="1" width="5.6640625" style="2" customWidth="1"/>
    <col min="2" max="2" width="86.77734375" style="3" customWidth="1"/>
    <col min="3" max="3" width="92.33203125" style="3" customWidth="1"/>
    <col min="4" max="4" width="30.77734375" style="3" customWidth="1"/>
    <col min="5" max="5" width="30.77734375" style="4" customWidth="1"/>
    <col min="6" max="6" width="37.6640625" style="2" customWidth="1"/>
    <col min="7" max="7" width="60.6640625" style="2" customWidth="1"/>
    <col min="8" max="8" width="25.6640625" style="6" customWidth="1"/>
    <col min="9" max="10" width="21.33203125" style="2" customWidth="1"/>
    <col min="11" max="16384" width="9.109375" style="2"/>
  </cols>
  <sheetData>
    <row r="1" spans="1:17" ht="63.75" customHeight="1">
      <c r="A1" s="64" t="s">
        <v>55</v>
      </c>
      <c r="B1" s="65"/>
      <c r="C1" s="65"/>
      <c r="D1" s="65"/>
      <c r="E1" s="65"/>
      <c r="F1" s="65"/>
      <c r="G1" s="65"/>
      <c r="H1" s="65"/>
      <c r="I1" s="65"/>
      <c r="J1" s="25"/>
    </row>
    <row r="2" spans="1:17" ht="7.5" customHeight="1">
      <c r="A2" s="26"/>
      <c r="B2" s="14"/>
      <c r="C2" s="13"/>
      <c r="D2" s="13"/>
      <c r="E2" s="14"/>
      <c r="F2" s="14"/>
      <c r="G2" s="14"/>
      <c r="H2" s="14"/>
      <c r="I2" s="15"/>
      <c r="J2" s="27"/>
    </row>
    <row r="3" spans="1:17" s="1" customFormat="1" ht="120.6" customHeight="1">
      <c r="A3" s="28" t="s">
        <v>0</v>
      </c>
      <c r="B3" s="16" t="s">
        <v>1</v>
      </c>
      <c r="C3" s="16" t="s">
        <v>2</v>
      </c>
      <c r="D3" s="16" t="s">
        <v>70</v>
      </c>
      <c r="E3" s="16" t="s">
        <v>3</v>
      </c>
      <c r="F3" s="17" t="s">
        <v>4</v>
      </c>
      <c r="G3" s="16" t="s">
        <v>5</v>
      </c>
      <c r="H3" s="18" t="s">
        <v>6</v>
      </c>
      <c r="I3" s="36" t="s">
        <v>56</v>
      </c>
      <c r="J3" s="37" t="s">
        <v>57</v>
      </c>
    </row>
    <row r="4" spans="1:17" s="34" customFormat="1" ht="15.6">
      <c r="A4" s="95" t="s">
        <v>62</v>
      </c>
      <c r="B4" s="96"/>
      <c r="C4" s="96"/>
      <c r="D4" s="96"/>
      <c r="E4" s="96"/>
      <c r="F4" s="96"/>
      <c r="G4" s="96"/>
      <c r="H4" s="96"/>
      <c r="I4" s="96"/>
      <c r="J4" s="97"/>
    </row>
    <row r="5" spans="1:17" ht="360.6" customHeight="1">
      <c r="A5" s="29">
        <v>1</v>
      </c>
      <c r="B5" s="19" t="s">
        <v>60</v>
      </c>
      <c r="C5" s="19" t="s">
        <v>58</v>
      </c>
      <c r="D5" s="20" t="s">
        <v>71</v>
      </c>
      <c r="E5" s="20">
        <v>1</v>
      </c>
      <c r="F5" s="21"/>
      <c r="G5" s="38"/>
      <c r="H5" s="39"/>
      <c r="I5" s="22">
        <v>0</v>
      </c>
      <c r="J5" s="30">
        <f>E5*I5</f>
        <v>0</v>
      </c>
    </row>
    <row r="6" spans="1:17" ht="343.2">
      <c r="A6" s="29">
        <v>2</v>
      </c>
      <c r="B6" s="19" t="s">
        <v>61</v>
      </c>
      <c r="C6" s="19" t="s">
        <v>59</v>
      </c>
      <c r="D6" s="20" t="s">
        <v>71</v>
      </c>
      <c r="E6" s="20">
        <v>1</v>
      </c>
      <c r="F6" s="21"/>
      <c r="G6" s="38"/>
      <c r="H6" s="39"/>
      <c r="I6" s="22">
        <v>0</v>
      </c>
      <c r="J6" s="30">
        <f>E6*I6</f>
        <v>0</v>
      </c>
    </row>
    <row r="7" spans="1:17" ht="78">
      <c r="A7" s="29">
        <v>3</v>
      </c>
      <c r="B7" s="44" t="s">
        <v>65</v>
      </c>
      <c r="C7" s="44" t="s">
        <v>64</v>
      </c>
      <c r="D7" s="20" t="s">
        <v>71</v>
      </c>
      <c r="E7" s="20">
        <v>5</v>
      </c>
      <c r="F7" s="21"/>
      <c r="G7" s="38"/>
      <c r="H7" s="39"/>
      <c r="I7" s="22">
        <v>0</v>
      </c>
      <c r="J7" s="30">
        <f>E7*I7</f>
        <v>0</v>
      </c>
    </row>
    <row r="8" spans="1:17" s="34" customFormat="1" ht="15.6">
      <c r="A8" s="101" t="s">
        <v>7</v>
      </c>
      <c r="B8" s="102"/>
      <c r="C8" s="102"/>
      <c r="D8" s="102"/>
      <c r="E8" s="102"/>
      <c r="F8" s="102"/>
      <c r="G8" s="102"/>
      <c r="H8" s="102"/>
      <c r="I8" s="102"/>
      <c r="J8" s="35">
        <f>SUM(J5:J7)</f>
        <v>0</v>
      </c>
    </row>
    <row r="9" spans="1:17" s="34" customFormat="1" ht="15.6">
      <c r="A9" s="76" t="s">
        <v>63</v>
      </c>
      <c r="B9" s="77"/>
      <c r="C9" s="77"/>
      <c r="D9" s="77"/>
      <c r="E9" s="77"/>
      <c r="F9" s="77"/>
      <c r="G9" s="77"/>
      <c r="H9" s="77"/>
      <c r="I9" s="77"/>
      <c r="J9" s="78"/>
    </row>
    <row r="10" spans="1:17" ht="280.8">
      <c r="A10" s="29">
        <v>1</v>
      </c>
      <c r="B10" s="19" t="s">
        <v>67</v>
      </c>
      <c r="C10" s="19" t="s">
        <v>66</v>
      </c>
      <c r="D10" s="20" t="s">
        <v>71</v>
      </c>
      <c r="E10" s="20">
        <v>1</v>
      </c>
      <c r="F10" s="21"/>
      <c r="G10" s="38"/>
      <c r="H10" s="39"/>
      <c r="I10" s="22">
        <v>0</v>
      </c>
      <c r="J10" s="30">
        <f>E10*I10</f>
        <v>0</v>
      </c>
    </row>
    <row r="11" spans="1:17" ht="408.6" customHeight="1">
      <c r="A11" s="79">
        <v>2</v>
      </c>
      <c r="B11" s="81" t="s">
        <v>69</v>
      </c>
      <c r="C11" s="81" t="s">
        <v>68</v>
      </c>
      <c r="D11" s="105" t="s">
        <v>72</v>
      </c>
      <c r="E11" s="83">
        <v>1</v>
      </c>
      <c r="F11" s="85"/>
      <c r="G11" s="87"/>
      <c r="H11" s="89"/>
      <c r="I11" s="91">
        <v>0</v>
      </c>
      <c r="J11" s="103">
        <f>E11*I11</f>
        <v>0</v>
      </c>
    </row>
    <row r="12" spans="1:17" ht="408.6" customHeight="1">
      <c r="A12" s="80"/>
      <c r="B12" s="82"/>
      <c r="C12" s="82"/>
      <c r="D12" s="106"/>
      <c r="E12" s="84"/>
      <c r="F12" s="86"/>
      <c r="G12" s="88"/>
      <c r="H12" s="90"/>
      <c r="I12" s="92"/>
      <c r="J12" s="104"/>
    </row>
    <row r="13" spans="1:17" s="34" customFormat="1" ht="15.6">
      <c r="A13" s="101" t="s">
        <v>8</v>
      </c>
      <c r="B13" s="102"/>
      <c r="C13" s="102"/>
      <c r="D13" s="102"/>
      <c r="E13" s="102"/>
      <c r="F13" s="102"/>
      <c r="G13" s="102"/>
      <c r="H13" s="102"/>
      <c r="I13" s="102"/>
      <c r="J13" s="35">
        <f>SUM(J10:J12)</f>
        <v>0</v>
      </c>
    </row>
    <row r="14" spans="1:17" ht="15.6">
      <c r="A14" s="98" t="s">
        <v>9</v>
      </c>
      <c r="B14" s="99"/>
      <c r="C14" s="99"/>
      <c r="D14" s="99"/>
      <c r="E14" s="99"/>
      <c r="F14" s="99"/>
      <c r="G14" s="99"/>
      <c r="H14" s="99"/>
      <c r="I14" s="100"/>
      <c r="J14" s="31">
        <f>J8+J13</f>
        <v>0</v>
      </c>
    </row>
    <row r="15" spans="1:17">
      <c r="A15" s="32"/>
      <c r="J15" s="33"/>
    </row>
    <row r="16" spans="1:17" ht="368.4" customHeight="1">
      <c r="A16" s="66" t="s">
        <v>73</v>
      </c>
      <c r="B16" s="67"/>
      <c r="C16" s="67"/>
      <c r="D16" s="67"/>
      <c r="E16" s="67"/>
      <c r="F16" s="67"/>
      <c r="G16" s="67"/>
      <c r="H16" s="67"/>
      <c r="I16" s="67"/>
      <c r="J16" s="68"/>
      <c r="N16" s="23"/>
      <c r="O16" s="23"/>
      <c r="P16" s="23"/>
      <c r="Q16" s="23"/>
    </row>
    <row r="17" spans="1:17" ht="15.6">
      <c r="A17" s="69" t="s">
        <v>10</v>
      </c>
      <c r="B17" s="70"/>
      <c r="C17" s="70"/>
      <c r="D17" s="70"/>
      <c r="E17" s="70"/>
      <c r="F17" s="70"/>
      <c r="G17" s="70"/>
      <c r="H17" s="70"/>
      <c r="I17" s="70"/>
      <c r="J17" s="71"/>
      <c r="N17" s="23"/>
      <c r="O17" s="23"/>
      <c r="P17" s="23"/>
      <c r="Q17" s="23"/>
    </row>
    <row r="18" spans="1:17" ht="37.950000000000003" customHeight="1">
      <c r="A18" s="48" t="s">
        <v>11</v>
      </c>
      <c r="B18" s="49"/>
      <c r="C18" s="49"/>
      <c r="D18" s="49"/>
      <c r="E18" s="49"/>
      <c r="F18" s="49"/>
      <c r="G18" s="49"/>
      <c r="H18" s="50"/>
      <c r="I18" s="59" t="s">
        <v>74</v>
      </c>
      <c r="J18" s="58"/>
      <c r="N18" s="24"/>
      <c r="O18" s="24"/>
      <c r="P18" s="24"/>
      <c r="Q18" s="24"/>
    </row>
    <row r="19" spans="1:17" ht="37.950000000000003" customHeight="1">
      <c r="A19" s="48" t="s">
        <v>12</v>
      </c>
      <c r="B19" s="49"/>
      <c r="C19" s="49"/>
      <c r="D19" s="49"/>
      <c r="E19" s="49"/>
      <c r="F19" s="49"/>
      <c r="G19" s="49"/>
      <c r="H19" s="50"/>
      <c r="I19" s="59"/>
      <c r="J19" s="60"/>
      <c r="N19" s="24"/>
      <c r="O19" s="24"/>
      <c r="P19" s="24"/>
      <c r="Q19" s="24"/>
    </row>
    <row r="20" spans="1:17" ht="37.950000000000003" customHeight="1">
      <c r="A20" s="51" t="s">
        <v>13</v>
      </c>
      <c r="B20" s="52"/>
      <c r="C20" s="52"/>
      <c r="D20" s="52"/>
      <c r="E20" s="52"/>
      <c r="F20" s="52"/>
      <c r="G20" s="52"/>
      <c r="H20" s="53"/>
      <c r="I20" s="72"/>
      <c r="J20" s="73"/>
      <c r="N20" s="24"/>
      <c r="O20" s="24"/>
      <c r="P20" s="24"/>
      <c r="Q20" s="24"/>
    </row>
    <row r="21" spans="1:17" ht="37.950000000000003" customHeight="1">
      <c r="A21" s="48" t="s">
        <v>14</v>
      </c>
      <c r="B21" s="49"/>
      <c r="C21" s="49"/>
      <c r="D21" s="49"/>
      <c r="E21" s="49"/>
      <c r="F21" s="49"/>
      <c r="G21" s="49"/>
      <c r="H21" s="50"/>
      <c r="I21" s="74" t="s">
        <v>75</v>
      </c>
      <c r="J21" s="75"/>
      <c r="N21" s="24"/>
      <c r="O21" s="24"/>
      <c r="P21" s="24"/>
      <c r="Q21" s="24"/>
    </row>
    <row r="22" spans="1:17" ht="37.950000000000003" customHeight="1">
      <c r="A22" s="48" t="s">
        <v>15</v>
      </c>
      <c r="B22" s="49"/>
      <c r="C22" s="49"/>
      <c r="D22" s="49"/>
      <c r="E22" s="49"/>
      <c r="F22" s="49"/>
      <c r="G22" s="49"/>
      <c r="H22" s="50"/>
      <c r="I22" s="59"/>
      <c r="J22" s="60"/>
    </row>
    <row r="23" spans="1:17" ht="37.950000000000003" customHeight="1">
      <c r="A23" s="48" t="s">
        <v>16</v>
      </c>
      <c r="B23" s="49"/>
      <c r="C23" s="49"/>
      <c r="D23" s="49"/>
      <c r="E23" s="49"/>
      <c r="F23" s="49"/>
      <c r="G23" s="49"/>
      <c r="H23" s="50"/>
      <c r="I23" s="59"/>
      <c r="J23" s="60"/>
    </row>
    <row r="24" spans="1:17" ht="37.950000000000003" customHeight="1">
      <c r="A24" s="54" t="s">
        <v>17</v>
      </c>
      <c r="B24" s="55"/>
      <c r="C24" s="55"/>
      <c r="D24" s="55"/>
      <c r="E24" s="55"/>
      <c r="F24" s="55"/>
      <c r="G24" s="55"/>
      <c r="H24" s="56"/>
      <c r="I24" s="57"/>
      <c r="J24" s="58"/>
    </row>
    <row r="25" spans="1:17" ht="108" customHeight="1">
      <c r="A25" s="48" t="s">
        <v>18</v>
      </c>
      <c r="B25" s="49"/>
      <c r="C25" s="49"/>
      <c r="D25" s="49"/>
      <c r="E25" s="49"/>
      <c r="F25" s="49"/>
      <c r="G25" s="49"/>
      <c r="H25" s="50"/>
      <c r="I25" s="59"/>
      <c r="J25" s="60"/>
    </row>
    <row r="26" spans="1:17" ht="37.950000000000003" customHeight="1">
      <c r="A26" s="54" t="s">
        <v>19</v>
      </c>
      <c r="B26" s="55"/>
      <c r="C26" s="55"/>
      <c r="D26" s="55"/>
      <c r="E26" s="55"/>
      <c r="F26" s="55"/>
      <c r="G26" s="55"/>
      <c r="H26" s="56"/>
      <c r="I26" s="57"/>
      <c r="J26" s="58"/>
    </row>
    <row r="27" spans="1:17" ht="37.950000000000003" customHeight="1">
      <c r="A27" s="48" t="s">
        <v>20</v>
      </c>
      <c r="B27" s="49"/>
      <c r="C27" s="49"/>
      <c r="D27" s="49"/>
      <c r="E27" s="49"/>
      <c r="F27" s="49"/>
      <c r="G27" s="49"/>
      <c r="H27" s="50"/>
      <c r="I27" s="59"/>
      <c r="J27" s="60"/>
    </row>
    <row r="28" spans="1:17" ht="37.950000000000003" customHeight="1">
      <c r="A28" s="54" t="s">
        <v>21</v>
      </c>
      <c r="B28" s="55"/>
      <c r="C28" s="55"/>
      <c r="D28" s="55"/>
      <c r="E28" s="55"/>
      <c r="F28" s="55"/>
      <c r="G28" s="55"/>
      <c r="H28" s="56"/>
      <c r="I28" s="57"/>
      <c r="J28" s="58"/>
    </row>
    <row r="29" spans="1:17" ht="37.950000000000003" customHeight="1">
      <c r="A29" s="61" t="s">
        <v>22</v>
      </c>
      <c r="B29" s="62"/>
      <c r="C29" s="62"/>
      <c r="D29" s="62"/>
      <c r="E29" s="62"/>
      <c r="F29" s="62"/>
      <c r="G29" s="62"/>
      <c r="H29" s="63"/>
      <c r="I29" s="93"/>
      <c r="J29" s="94"/>
    </row>
    <row r="30" spans="1:17" ht="39" customHeight="1" thickBot="1">
      <c r="A30" s="45" t="s">
        <v>23</v>
      </c>
      <c r="B30" s="46"/>
      <c r="C30" s="46"/>
      <c r="D30" s="46"/>
      <c r="E30" s="46"/>
      <c r="F30" s="46"/>
      <c r="G30" s="46"/>
      <c r="H30" s="46"/>
      <c r="I30" s="46"/>
      <c r="J30" s="47"/>
    </row>
  </sheetData>
  <protectedRanges>
    <protectedRange sqref="H5:H8 H10:H13" name="data_1"/>
  </protectedRanges>
  <mergeCells count="43">
    <mergeCell ref="I29:J29"/>
    <mergeCell ref="A4:J4"/>
    <mergeCell ref="A14:I14"/>
    <mergeCell ref="I27:J27"/>
    <mergeCell ref="I28:J28"/>
    <mergeCell ref="I24:J24"/>
    <mergeCell ref="I25:J25"/>
    <mergeCell ref="A8:I8"/>
    <mergeCell ref="A13:I13"/>
    <mergeCell ref="J11:J12"/>
    <mergeCell ref="D11:D12"/>
    <mergeCell ref="A1:I1"/>
    <mergeCell ref="I22:J22"/>
    <mergeCell ref="A16:J16"/>
    <mergeCell ref="A17:J17"/>
    <mergeCell ref="I19:J19"/>
    <mergeCell ref="I20:J20"/>
    <mergeCell ref="I21:J21"/>
    <mergeCell ref="A9:J9"/>
    <mergeCell ref="A11:A12"/>
    <mergeCell ref="B11:B12"/>
    <mergeCell ref="C11:C12"/>
    <mergeCell ref="E11:E12"/>
    <mergeCell ref="F11:F12"/>
    <mergeCell ref="G11:G12"/>
    <mergeCell ref="H11:H12"/>
    <mergeCell ref="I11:I12"/>
    <mergeCell ref="A30:J30"/>
    <mergeCell ref="A18:H18"/>
    <mergeCell ref="A19:H19"/>
    <mergeCell ref="A20:H20"/>
    <mergeCell ref="A21:H21"/>
    <mergeCell ref="A22:H22"/>
    <mergeCell ref="A23:H23"/>
    <mergeCell ref="A24:H24"/>
    <mergeCell ref="A25:H25"/>
    <mergeCell ref="A26:H26"/>
    <mergeCell ref="A27:H27"/>
    <mergeCell ref="A28:H28"/>
    <mergeCell ref="I26:J26"/>
    <mergeCell ref="I23:J23"/>
    <mergeCell ref="A29:H29"/>
    <mergeCell ref="I18:J18"/>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40" t="s">
        <v>24</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25</v>
      </c>
      <c r="G14" s="10" t="s">
        <v>26</v>
      </c>
      <c r="H14" s="10" t="s">
        <v>27</v>
      </c>
      <c r="I14" s="10" t="s">
        <v>28</v>
      </c>
      <c r="J14" s="10" t="s">
        <v>29</v>
      </c>
    </row>
    <row r="15" spans="4:10" ht="172.8">
      <c r="F15" s="41" t="s">
        <v>30</v>
      </c>
      <c r="G15" s="41" t="s">
        <v>31</v>
      </c>
      <c r="H15" s="9">
        <v>22.57</v>
      </c>
      <c r="I15" s="9">
        <v>30</v>
      </c>
      <c r="J15" s="9">
        <f>H15*I15</f>
        <v>677.1</v>
      </c>
    </row>
    <row r="16" spans="4:10" ht="172.8">
      <c r="F16" s="41" t="s">
        <v>32</v>
      </c>
      <c r="G16" s="41" t="s">
        <v>33</v>
      </c>
      <c r="H16" s="9">
        <v>19.420000000000002</v>
      </c>
      <c r="I16" s="9">
        <v>150</v>
      </c>
      <c r="J16" s="9">
        <f>H16*I16</f>
        <v>2913.0000000000005</v>
      </c>
    </row>
    <row r="17" spans="10:10" ht="15.6">
      <c r="J17" s="11">
        <f>SUM(J15:J16)</f>
        <v>3590.1000000000004</v>
      </c>
    </row>
    <row r="47" spans="5:10">
      <c r="E47" s="107" t="s">
        <v>34</v>
      </c>
      <c r="F47" s="108"/>
      <c r="G47" s="108"/>
      <c r="H47" s="108"/>
      <c r="I47" s="108"/>
      <c r="J47" s="109"/>
    </row>
    <row r="48" spans="5:10">
      <c r="E48" s="5"/>
      <c r="F48" s="42" t="s">
        <v>35</v>
      </c>
      <c r="G48" s="42" t="s">
        <v>36</v>
      </c>
      <c r="H48" s="42" t="s">
        <v>37</v>
      </c>
      <c r="I48" s="42" t="s">
        <v>38</v>
      </c>
      <c r="J48" s="42" t="s">
        <v>39</v>
      </c>
    </row>
    <row r="49" spans="5:10" ht="100.8">
      <c r="E49" s="5">
        <v>227</v>
      </c>
      <c r="F49" s="43" t="s">
        <v>40</v>
      </c>
      <c r="G49" s="42" t="s">
        <v>41</v>
      </c>
      <c r="H49" s="5">
        <v>14</v>
      </c>
      <c r="I49" s="5">
        <v>188.3</v>
      </c>
      <c r="J49" s="9">
        <f>H49*I49</f>
        <v>2636.2000000000003</v>
      </c>
    </row>
    <row r="50" spans="5:10" ht="28.8">
      <c r="E50" s="5">
        <v>228</v>
      </c>
      <c r="F50" s="43" t="s">
        <v>42</v>
      </c>
      <c r="G50" s="42" t="s">
        <v>43</v>
      </c>
      <c r="H50" s="5">
        <v>510</v>
      </c>
      <c r="I50" s="5">
        <v>1.87</v>
      </c>
      <c r="J50" s="9">
        <f>H50*I50</f>
        <v>953.7</v>
      </c>
    </row>
    <row r="51" spans="5:10">
      <c r="E51" s="5"/>
      <c r="F51" s="5"/>
      <c r="G51" s="5"/>
      <c r="H51" s="5"/>
      <c r="I51" s="5"/>
      <c r="J51" s="12">
        <f>SUM(J49:J50)</f>
        <v>3589.9000000000005</v>
      </c>
    </row>
    <row r="52" spans="5:10">
      <c r="E52" s="107" t="s">
        <v>44</v>
      </c>
      <c r="F52" s="108"/>
      <c r="G52" s="108"/>
      <c r="H52" s="108"/>
      <c r="I52" s="108"/>
      <c r="J52" s="109"/>
    </row>
    <row r="53" spans="5:10" ht="57.6">
      <c r="E53" s="5">
        <v>227</v>
      </c>
      <c r="F53" s="43" t="s">
        <v>45</v>
      </c>
      <c r="G53" s="42" t="s">
        <v>46</v>
      </c>
      <c r="H53" s="5">
        <v>30</v>
      </c>
      <c r="I53" s="5">
        <v>22.57</v>
      </c>
      <c r="J53" s="9">
        <f>H53*I53</f>
        <v>677.1</v>
      </c>
    </row>
    <row r="54" spans="5:10" ht="57.6">
      <c r="E54" s="5">
        <v>228</v>
      </c>
      <c r="F54" s="43" t="s">
        <v>47</v>
      </c>
      <c r="G54" s="42" t="s">
        <v>46</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48</v>
      </c>
      <c r="F2">
        <v>411</v>
      </c>
      <c r="G2" t="s">
        <v>49</v>
      </c>
      <c r="H2" t="s">
        <v>50</v>
      </c>
    </row>
    <row r="3" spans="5:8" ht="43.2">
      <c r="E3" s="7" t="s">
        <v>51</v>
      </c>
      <c r="F3">
        <v>186</v>
      </c>
      <c r="G3" t="s">
        <v>49</v>
      </c>
      <c r="H3" t="s">
        <v>50</v>
      </c>
    </row>
    <row r="4" spans="5:8" ht="57.6">
      <c r="E4" s="7" t="s">
        <v>52</v>
      </c>
      <c r="F4">
        <v>33</v>
      </c>
      <c r="G4" t="s">
        <v>49</v>
      </c>
      <c r="H4" t="s">
        <v>50</v>
      </c>
    </row>
    <row r="5" spans="5:8" ht="43.2">
      <c r="E5" s="7" t="s">
        <v>48</v>
      </c>
      <c r="F5">
        <v>250</v>
      </c>
      <c r="G5" t="s">
        <v>49</v>
      </c>
      <c r="H5" s="7" t="s">
        <v>53</v>
      </c>
    </row>
    <row r="6" spans="5:8" ht="43.2">
      <c r="E6" s="7" t="s">
        <v>48</v>
      </c>
      <c r="F6">
        <v>300</v>
      </c>
      <c r="G6" t="s">
        <v>49</v>
      </c>
      <c r="H6" s="7"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2026-04-24T11:01:04Z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