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my.sharepoint.com/personal/abachynska_chemonics_com/Documents/Desktop/Projects/PAR 494/ITT/Laboratory of General Electrohydraulics and Hydraulics/Solicitation/To be published/"/>
    </mc:Choice>
  </mc:AlternateContent>
  <xr:revisionPtr revIDLastSave="0" documentId="8_{0868BFC0-54BB-4DA9-9091-DF2D5DF8D5FA}" xr6:coauthVersionLast="47" xr6:coauthVersionMax="47" xr10:uidLastSave="{00000000-0000-0000-0000-00000000000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ToR!$A$3:$F$6</definedName>
    <definedName name="_xlnm.Print_Area" localSheetId="0">ToR!$A$1:$H$6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3" l="1"/>
  <c r="I5" i="13"/>
  <c r="J55" i="15"/>
  <c r="J54" i="15"/>
  <c r="J53" i="15"/>
  <c r="J51" i="15"/>
  <c r="J50" i="15"/>
  <c r="J49" i="15"/>
  <c r="J16" i="15"/>
  <c r="J15" i="15"/>
  <c r="J17" i="15"/>
  <c r="I5" i="15"/>
  <c r="I4" i="15"/>
  <c r="E7" i="15"/>
  <c r="I6" i="15"/>
</calcChain>
</file>

<file path=xl/sharedStrings.xml><?xml version="1.0" encoding="utf-8"?>
<sst xmlns="http://schemas.openxmlformats.org/spreadsheetml/2006/main" count="71" uniqueCount="62">
  <si>
    <t>ITT No. PFRU2-2025-494.3 Purchase of Laboratory of General Electrohydraulics and Hydraulics | ITT № PFRU2-2025-494.3 Закупівля Лабораторії загальної електрогідравліки та гідравліки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</si>
  <si>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</si>
  <si>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</si>
  <si>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</si>
  <si>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(pc)
|
Об'єм замовлення (шт)</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</si>
  <si>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</si>
  <si>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</si>
  <si>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</si>
  <si>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</si>
  <si>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</si>
  <si>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LOT 1 / ЛОТ 1</t>
  </si>
  <si>
    <r>
      <rPr>
        <b/>
        <i/>
        <sz val="12"/>
        <rFont val="Calibri"/>
        <family val="2"/>
        <scheme val="minor"/>
      </rPr>
      <t>Laboratory of General Electrohydraulics and Hydraulics</t>
    </r>
    <r>
      <rPr>
        <sz val="12"/>
        <rFont val="Calibri"/>
        <family val="2"/>
        <scheme val="minor"/>
      </rPr>
      <t xml:space="preserve">
Technical requirements:
Mobile training stand 2-sided, W 1556 x D 780 x H 1773 mm, 1 pc.; 
Set of elements TP 501 – main course: training in the field of hydraulics, 1 pc.;  
Extension of the TP 501 kit to TP 601, main course: basic training in electrohydraulics, 1 pc.; 
Hydraulic hose with quick coupling, 600 mm, 3 pcs; 
Hydraulic hose with quick coupling, 1000 mm, 3 pcs.; 
Hydraulic hose with quick coupling, 1500 mm, 6 pcs.; 
Hydraulic hose holder, 1 pc.; 
Training power supply 24 V with a power cable with short circuit protection, 1 pc.;  
Holder of electrical cables, 1 pc; 
Hydraulic pumping station with non-adjustable pump, 230 B, 1 pc;  
Safety laboratory wires, 106 pcs., 4 mm, red, blue and black; 
Holder for hydraulic station, 1 pc.; 
Software FluidSIM 6 Hydraulics, 6 pcs.</t>
    </r>
  </si>
  <si>
    <r>
      <rPr>
        <b/>
        <i/>
        <sz val="12"/>
        <color rgb="FF000000"/>
        <rFont val="Calibri"/>
        <scheme val="minor"/>
      </rPr>
      <t xml:space="preserve">Лабораторія загальної електрогідравліки та гідравліки
</t>
    </r>
    <r>
      <rPr>
        <sz val="12"/>
        <color rgb="FF000000"/>
        <rFont val="Calibri"/>
        <scheme val="minor"/>
      </rPr>
      <t xml:space="preserve">
Технічні вимоги:
Навчальний стенд пересувний 2-сторонній, Ш 1556 x Г 780 x В 1773 мм, 1 шт.; 
Комплект елементів TP 501 – основний курс: навчання в галузі гідравліки, 1 шт.;  
Розширення комплекту TP 501 до TP 601,  основний курс: базове навчання в галузі електрогідравліки, 1 шт.; 
Шланг гідравлічний зі швидкороз’ємним з’єднанням, 600 мм, 3 шт; 
Шланг гідравлічний зі швидкороз’ємним з’єднанням, 1000 мм, 3 шт.; 
Шланг гідравлічний зі швидкороз’ємним з’єднанням, 1500 мм, 6 шт.; 
Тримач шлангів гідравлічних, 1 шт.; 
Блок живлення навчальний 24 В з кабелем живлення із захистом від короткого замикання, 1 шт.; 
Тримач кабелів електричних, 1 шт; 
Гідравлічна насосна станція з нерегульованим насосом, 230 B, 1 шт;  
Безпечні лабораторні дроти, 106 шт., 4 мм, червоного, синього та чорного кольору; 
Тримач для гідростанції, 1 шт.; 
Програмне забезпечення FluidSIM 6 Гідравліка, 6 шт. </t>
    </r>
  </si>
  <si>
    <t>Total amount VAT excl. |
Загальна сума без ПДВ</t>
  </si>
  <si>
    <r>
      <rPr>
        <b/>
        <sz val="14"/>
        <color rgb="FF000000"/>
        <rFont val="Calibri"/>
        <family val="2"/>
        <scheme val="minor"/>
      </rPr>
      <t>Core note 1:</t>
    </r>
    <r>
      <rPr>
        <sz val="14"/>
        <color rgb="FF000000"/>
        <rFont val="Calibri"/>
        <family val="2"/>
        <scheme val="minor"/>
      </rPr>
      <t xml:space="preserve"> </t>
    </r>
    <r>
      <rPr>
        <sz val="14"/>
        <rFont val="Calibri"/>
        <family val="2"/>
        <scheme val="minor"/>
      </rPr>
      <t>Delivery destination - Kryvyi Rih.</t>
    </r>
    <r>
      <rPr>
        <sz val="14"/>
        <color rgb="FF000000"/>
        <rFont val="Calibri"/>
        <family val="2"/>
        <scheme val="minor"/>
      </rPr>
      <t xml:space="preserve">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t>
    </r>
    <r>
      <rPr>
        <sz val="14"/>
        <rFont val="Calibri"/>
        <family val="2"/>
        <scheme val="minor"/>
      </rPr>
      <t xml:space="preserve">Місце доставки - м. Кривий Ріг. </t>
    </r>
    <r>
      <rPr>
        <sz val="14"/>
        <color rgb="FF000000"/>
        <rFont val="Calibri"/>
        <family val="2"/>
        <scheme val="minor"/>
      </rPr>
      <t xml:space="preserve">Контрактна адреса доставки буде надана переможцю тендеру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</si>
  <si>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</si>
  <si>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</si>
  <si>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Kryvyi Rih | Кривий Ріг</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</si>
  <si>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</si>
  <si>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</si>
  <si>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</si>
  <si>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UAH |грн.</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</si>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</sst>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
      <b/>
      <i/>
      <sz val="12"/>
      <color rgb="FF000000"/>
      <name val="Calibri"/>
      <scheme val="minor"/>
    </font>
    <font>
      <sz val="12"/>
      <color rgb="FF000000"/>
      <name val="Calibri"/>
      <scheme val="minor"/>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9" fillId="4" borderId="8"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3"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1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132584</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132584</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2"/>
  <sheetViews>
    <sheetView tabSelected="1" zoomScale="70" zoomScaleNormal="70" zoomScaleSheetLayoutView="85" zoomScalePageLayoutView="55" workbookViewId="0">
      <selection activeCell="C5" sqref="C5"/>
    </sheetView>
  </sheetViews>
  <sheetFormatPr defaultColWidth="9.109375" defaultRowHeight="13.8"/>
  <cols>
    <col min="1" max="1" width="5.6640625" style="2" customWidth="1"/>
    <col min="2" max="3" width="99.66406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16" ht="63.75" customHeight="1">
      <c r="A1" s="63" t="s">
        <v>0</v>
      </c>
      <c r="B1" s="64"/>
      <c r="C1" s="64"/>
      <c r="D1" s="64"/>
      <c r="E1" s="64"/>
      <c r="F1" s="64"/>
      <c r="G1" s="64"/>
      <c r="H1" s="64"/>
      <c r="I1" s="25"/>
    </row>
    <row r="2" spans="1:16" ht="7.5" customHeight="1">
      <c r="A2" s="26"/>
      <c r="B2" s="14"/>
      <c r="C2" s="13"/>
      <c r="D2" s="14"/>
      <c r="E2" s="14"/>
      <c r="F2" s="14"/>
      <c r="G2" s="14"/>
      <c r="H2" s="15"/>
      <c r="I2" s="27"/>
    </row>
    <row r="3" spans="1:16" s="1" customFormat="1" ht="120.6" customHeight="1">
      <c r="A3" s="28" t="s">
        <v>1</v>
      </c>
      <c r="B3" s="16" t="s">
        <v>2</v>
      </c>
      <c r="C3" s="16" t="s">
        <v>3</v>
      </c>
      <c r="D3" s="16" t="s">
        <v>4</v>
      </c>
      <c r="E3" s="17" t="s">
        <v>5</v>
      </c>
      <c r="F3" s="16" t="s">
        <v>6</v>
      </c>
      <c r="G3" s="18" t="s">
        <v>7</v>
      </c>
      <c r="H3" s="35" t="s">
        <v>8</v>
      </c>
      <c r="I3" s="36" t="s">
        <v>9</v>
      </c>
    </row>
    <row r="4" spans="1:16" s="34" customFormat="1" ht="15.6">
      <c r="A4" s="77" t="s">
        <v>10</v>
      </c>
      <c r="B4" s="78"/>
      <c r="C4" s="78"/>
      <c r="D4" s="78"/>
      <c r="E4" s="78"/>
      <c r="F4" s="78"/>
      <c r="G4" s="78"/>
      <c r="H4" s="78"/>
      <c r="I4" s="79"/>
    </row>
    <row r="5" spans="1:16" ht="265.2">
      <c r="A5" s="29">
        <v>1</v>
      </c>
      <c r="B5" s="19" t="s">
        <v>11</v>
      </c>
      <c r="C5" s="37" t="s">
        <v>12</v>
      </c>
      <c r="D5" s="20">
        <v>1</v>
      </c>
      <c r="E5" s="21"/>
      <c r="F5" s="38"/>
      <c r="G5" s="39"/>
      <c r="H5" s="22">
        <v>0</v>
      </c>
      <c r="I5" s="30">
        <f>D5*H5</f>
        <v>0</v>
      </c>
    </row>
    <row r="6" spans="1:16" ht="15.6">
      <c r="A6" s="80" t="s">
        <v>13</v>
      </c>
      <c r="B6" s="81"/>
      <c r="C6" s="81"/>
      <c r="D6" s="81"/>
      <c r="E6" s="81"/>
      <c r="F6" s="81"/>
      <c r="G6" s="81"/>
      <c r="H6" s="82"/>
      <c r="I6" s="31">
        <f>SUM(I5:I5)</f>
        <v>0</v>
      </c>
    </row>
    <row r="7" spans="1:16">
      <c r="A7" s="32"/>
      <c r="I7" s="33"/>
    </row>
    <row r="8" spans="1:16" ht="279.75" customHeight="1">
      <c r="A8" s="65" t="s">
        <v>14</v>
      </c>
      <c r="B8" s="66"/>
      <c r="C8" s="66"/>
      <c r="D8" s="66"/>
      <c r="E8" s="66"/>
      <c r="F8" s="66"/>
      <c r="G8" s="66"/>
      <c r="H8" s="66"/>
      <c r="I8" s="67"/>
      <c r="M8" s="23"/>
      <c r="N8" s="23"/>
      <c r="O8" s="23"/>
      <c r="P8" s="23"/>
    </row>
    <row r="9" spans="1:16" ht="15.6">
      <c r="A9" s="68" t="s">
        <v>15</v>
      </c>
      <c r="B9" s="69"/>
      <c r="C9" s="69"/>
      <c r="D9" s="69"/>
      <c r="E9" s="69"/>
      <c r="F9" s="69"/>
      <c r="G9" s="69"/>
      <c r="H9" s="69"/>
      <c r="I9" s="70"/>
      <c r="M9" s="23"/>
      <c r="N9" s="23"/>
      <c r="O9" s="23"/>
      <c r="P9" s="23"/>
    </row>
    <row r="10" spans="1:16" ht="37.950000000000003" customHeight="1">
      <c r="A10" s="47" t="s">
        <v>16</v>
      </c>
      <c r="B10" s="48"/>
      <c r="C10" s="48"/>
      <c r="D10" s="48"/>
      <c r="E10" s="48"/>
      <c r="F10" s="48"/>
      <c r="G10" s="49"/>
      <c r="H10" s="56" t="s">
        <v>17</v>
      </c>
      <c r="I10" s="57"/>
      <c r="M10" s="24"/>
      <c r="N10" s="24"/>
      <c r="O10" s="24"/>
      <c r="P10" s="24"/>
    </row>
    <row r="11" spans="1:16" ht="37.950000000000003" customHeight="1">
      <c r="A11" s="47" t="s">
        <v>18</v>
      </c>
      <c r="B11" s="48"/>
      <c r="C11" s="48"/>
      <c r="D11" s="48"/>
      <c r="E11" s="48"/>
      <c r="F11" s="48"/>
      <c r="G11" s="49"/>
      <c r="H11" s="58"/>
      <c r="I11" s="59"/>
      <c r="M11" s="24"/>
      <c r="N11" s="24"/>
      <c r="O11" s="24"/>
      <c r="P11" s="24"/>
    </row>
    <row r="12" spans="1:16" ht="37.950000000000003" customHeight="1">
      <c r="A12" s="50" t="s">
        <v>19</v>
      </c>
      <c r="B12" s="51"/>
      <c r="C12" s="51"/>
      <c r="D12" s="51"/>
      <c r="E12" s="51"/>
      <c r="F12" s="51"/>
      <c r="G12" s="52"/>
      <c r="H12" s="71"/>
      <c r="I12" s="72"/>
      <c r="M12" s="24"/>
      <c r="N12" s="24"/>
      <c r="O12" s="24"/>
      <c r="P12" s="24"/>
    </row>
    <row r="13" spans="1:16" ht="37.950000000000003" customHeight="1">
      <c r="A13" s="47" t="s">
        <v>20</v>
      </c>
      <c r="B13" s="48"/>
      <c r="C13" s="48"/>
      <c r="D13" s="48"/>
      <c r="E13" s="48"/>
      <c r="F13" s="48"/>
      <c r="G13" s="49"/>
      <c r="H13" s="73" t="s">
        <v>21</v>
      </c>
      <c r="I13" s="74"/>
      <c r="M13" s="24"/>
      <c r="N13" s="24"/>
      <c r="O13" s="24"/>
      <c r="P13" s="24"/>
    </row>
    <row r="14" spans="1:16" ht="37.950000000000003" customHeight="1">
      <c r="A14" s="47" t="s">
        <v>22</v>
      </c>
      <c r="B14" s="48"/>
      <c r="C14" s="48"/>
      <c r="D14" s="48"/>
      <c r="E14" s="48"/>
      <c r="F14" s="48"/>
      <c r="G14" s="49"/>
      <c r="H14" s="58"/>
      <c r="I14" s="59"/>
    </row>
    <row r="15" spans="1:16" ht="37.950000000000003" customHeight="1">
      <c r="A15" s="47" t="s">
        <v>23</v>
      </c>
      <c r="B15" s="48"/>
      <c r="C15" s="48"/>
      <c r="D15" s="48"/>
      <c r="E15" s="48"/>
      <c r="F15" s="48"/>
      <c r="G15" s="49"/>
      <c r="H15" s="58"/>
      <c r="I15" s="59"/>
    </row>
    <row r="16" spans="1:16" ht="37.950000000000003" customHeight="1">
      <c r="A16" s="53" t="s">
        <v>24</v>
      </c>
      <c r="B16" s="54"/>
      <c r="C16" s="54"/>
      <c r="D16" s="54"/>
      <c r="E16" s="54"/>
      <c r="F16" s="54"/>
      <c r="G16" s="55"/>
      <c r="H16" s="56"/>
      <c r="I16" s="57"/>
    </row>
    <row r="17" spans="1:9" ht="108" customHeight="1">
      <c r="A17" s="47" t="s">
        <v>25</v>
      </c>
      <c r="B17" s="48"/>
      <c r="C17" s="48"/>
      <c r="D17" s="48"/>
      <c r="E17" s="48"/>
      <c r="F17" s="48"/>
      <c r="G17" s="49"/>
      <c r="H17" s="58"/>
      <c r="I17" s="59"/>
    </row>
    <row r="18" spans="1:9" ht="37.950000000000003" customHeight="1">
      <c r="A18" s="53" t="s">
        <v>26</v>
      </c>
      <c r="B18" s="54"/>
      <c r="C18" s="54"/>
      <c r="D18" s="54"/>
      <c r="E18" s="54"/>
      <c r="F18" s="54"/>
      <c r="G18" s="55"/>
      <c r="H18" s="56"/>
      <c r="I18" s="57"/>
    </row>
    <row r="19" spans="1:9" ht="37.950000000000003" customHeight="1">
      <c r="A19" s="47" t="s">
        <v>27</v>
      </c>
      <c r="B19" s="48"/>
      <c r="C19" s="48"/>
      <c r="D19" s="48"/>
      <c r="E19" s="48"/>
      <c r="F19" s="48"/>
      <c r="G19" s="49"/>
      <c r="H19" s="58"/>
      <c r="I19" s="59"/>
    </row>
    <row r="20" spans="1:9" ht="37.950000000000003" customHeight="1">
      <c r="A20" s="53" t="s">
        <v>28</v>
      </c>
      <c r="B20" s="54"/>
      <c r="C20" s="54"/>
      <c r="D20" s="54"/>
      <c r="E20" s="54"/>
      <c r="F20" s="54"/>
      <c r="G20" s="55"/>
      <c r="H20" s="56"/>
      <c r="I20" s="57"/>
    </row>
    <row r="21" spans="1:9" ht="37.950000000000003" customHeight="1">
      <c r="A21" s="60" t="s">
        <v>29</v>
      </c>
      <c r="B21" s="61"/>
      <c r="C21" s="61"/>
      <c r="D21" s="61"/>
      <c r="E21" s="61"/>
      <c r="F21" s="61"/>
      <c r="G21" s="62"/>
      <c r="H21" s="75"/>
      <c r="I21" s="76"/>
    </row>
    <row r="22" spans="1:9" ht="39" customHeight="1" thickBot="1">
      <c r="A22" s="44" t="s">
        <v>30</v>
      </c>
      <c r="B22" s="45"/>
      <c r="C22" s="45"/>
      <c r="D22" s="45"/>
      <c r="E22" s="45"/>
      <c r="F22" s="45"/>
      <c r="G22" s="45"/>
      <c r="H22" s="45"/>
      <c r="I22" s="46"/>
    </row>
  </sheetData>
  <protectedRanges>
    <protectedRange sqref="G5" name="data_1"/>
  </protectedRanges>
  <mergeCells count="30">
    <mergeCell ref="H21:I21"/>
    <mergeCell ref="A4:I4"/>
    <mergeCell ref="A6:H6"/>
    <mergeCell ref="H19:I19"/>
    <mergeCell ref="H20:I20"/>
    <mergeCell ref="H16:I16"/>
    <mergeCell ref="H17:I17"/>
    <mergeCell ref="A1:H1"/>
    <mergeCell ref="H14:I14"/>
    <mergeCell ref="A8:I8"/>
    <mergeCell ref="A9:I9"/>
    <mergeCell ref="H11:I11"/>
    <mergeCell ref="H12:I12"/>
    <mergeCell ref="H13:I13"/>
    <mergeCell ref="A22:I22"/>
    <mergeCell ref="A10:G10"/>
    <mergeCell ref="A11:G11"/>
    <mergeCell ref="A12:G12"/>
    <mergeCell ref="A13:G13"/>
    <mergeCell ref="A14:G14"/>
    <mergeCell ref="A15:G15"/>
    <mergeCell ref="A16:G16"/>
    <mergeCell ref="A17:G17"/>
    <mergeCell ref="A18:G18"/>
    <mergeCell ref="A19:G19"/>
    <mergeCell ref="A20:G20"/>
    <mergeCell ref="H18:I18"/>
    <mergeCell ref="H15:I15"/>
    <mergeCell ref="A21:G21"/>
    <mergeCell ref="H10:I10"/>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40" t="s">
        <v>31</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32</v>
      </c>
      <c r="G14" s="10" t="s">
        <v>33</v>
      </c>
      <c r="H14" s="10" t="s">
        <v>34</v>
      </c>
      <c r="I14" s="10" t="s">
        <v>35</v>
      </c>
      <c r="J14" s="10" t="s">
        <v>36</v>
      </c>
    </row>
    <row r="15" spans="4:10" ht="172.8">
      <c r="F15" s="41" t="s">
        <v>37</v>
      </c>
      <c r="G15" s="41" t="s">
        <v>38</v>
      </c>
      <c r="H15" s="9">
        <v>22.57</v>
      </c>
      <c r="I15" s="9">
        <v>30</v>
      </c>
      <c r="J15" s="9">
        <f>H15*I15</f>
        <v>677.1</v>
      </c>
    </row>
    <row r="16" spans="4:10" ht="172.8">
      <c r="F16" s="41" t="s">
        <v>39</v>
      </c>
      <c r="G16" s="41" t="s">
        <v>40</v>
      </c>
      <c r="H16" s="9">
        <v>19.420000000000002</v>
      </c>
      <c r="I16" s="9">
        <v>150</v>
      </c>
      <c r="J16" s="9">
        <f>H16*I16</f>
        <v>2913.0000000000005</v>
      </c>
    </row>
    <row r="17" spans="10:10" ht="15.6">
      <c r="J17" s="11">
        <f>SUM(J15:J16)</f>
        <v>3590.1000000000004</v>
      </c>
    </row>
    <row r="47" spans="5:10">
      <c r="E47" s="83" t="s">
        <v>41</v>
      </c>
      <c r="F47" s="84"/>
      <c r="G47" s="84"/>
      <c r="H47" s="84"/>
      <c r="I47" s="84"/>
      <c r="J47" s="85"/>
    </row>
    <row r="48" spans="5:10">
      <c r="E48" s="5"/>
      <c r="F48" s="42" t="s">
        <v>42</v>
      </c>
      <c r="G48" s="42" t="s">
        <v>43</v>
      </c>
      <c r="H48" s="42" t="s">
        <v>44</v>
      </c>
      <c r="I48" s="42" t="s">
        <v>45</v>
      </c>
      <c r="J48" s="42" t="s">
        <v>46</v>
      </c>
    </row>
    <row r="49" spans="5:10" ht="100.8">
      <c r="E49" s="5">
        <v>227</v>
      </c>
      <c r="F49" s="43" t="s">
        <v>47</v>
      </c>
      <c r="G49" s="42" t="s">
        <v>48</v>
      </c>
      <c r="H49" s="5">
        <v>14</v>
      </c>
      <c r="I49" s="5">
        <v>188.3</v>
      </c>
      <c r="J49" s="9">
        <f>H49*I49</f>
        <v>2636.2000000000003</v>
      </c>
    </row>
    <row r="50" spans="5:10" ht="28.8">
      <c r="E50" s="5">
        <v>228</v>
      </c>
      <c r="F50" s="43" t="s">
        <v>49</v>
      </c>
      <c r="G50" s="42" t="s">
        <v>50</v>
      </c>
      <c r="H50" s="5">
        <v>510</v>
      </c>
      <c r="I50" s="5">
        <v>1.87</v>
      </c>
      <c r="J50" s="9">
        <f>H50*I50</f>
        <v>953.7</v>
      </c>
    </row>
    <row r="51" spans="5:10">
      <c r="E51" s="5"/>
      <c r="F51" s="5"/>
      <c r="G51" s="5"/>
      <c r="H51" s="5"/>
      <c r="I51" s="5"/>
      <c r="J51" s="12">
        <f>SUM(J49:J50)</f>
        <v>3589.9000000000005</v>
      </c>
    </row>
    <row r="52" spans="5:10">
      <c r="E52" s="83" t="s">
        <v>51</v>
      </c>
      <c r="F52" s="84"/>
      <c r="G52" s="84"/>
      <c r="H52" s="84"/>
      <c r="I52" s="84"/>
      <c r="J52" s="85"/>
    </row>
    <row r="53" spans="5:10" ht="57.6">
      <c r="E53" s="5">
        <v>227</v>
      </c>
      <c r="F53" s="43" t="s">
        <v>52</v>
      </c>
      <c r="G53" s="42" t="s">
        <v>53</v>
      </c>
      <c r="H53" s="5">
        <v>30</v>
      </c>
      <c r="I53" s="5">
        <v>22.57</v>
      </c>
      <c r="J53" s="9">
        <f>H53*I53</f>
        <v>677.1</v>
      </c>
    </row>
    <row r="54" spans="5:10" ht="57.6">
      <c r="E54" s="5">
        <v>228</v>
      </c>
      <c r="F54" s="43" t="s">
        <v>54</v>
      </c>
      <c r="G54" s="42" t="s">
        <v>53</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55</v>
      </c>
      <c r="F2">
        <v>411</v>
      </c>
      <c r="G2" t="s">
        <v>56</v>
      </c>
      <c r="H2" t="s">
        <v>57</v>
      </c>
    </row>
    <row r="3" spans="5:8" ht="43.2">
      <c r="E3" s="7" t="s">
        <v>58</v>
      </c>
      <c r="F3">
        <v>186</v>
      </c>
      <c r="G3" t="s">
        <v>56</v>
      </c>
      <c r="H3" t="s">
        <v>57</v>
      </c>
    </row>
    <row r="4" spans="5:8" ht="57.6">
      <c r="E4" s="7" t="s">
        <v>59</v>
      </c>
      <c r="F4">
        <v>33</v>
      </c>
      <c r="G4" t="s">
        <v>56</v>
      </c>
      <c r="H4" t="s">
        <v>57</v>
      </c>
    </row>
    <row r="5" spans="5:8" ht="43.2">
      <c r="E5" s="7" t="s">
        <v>55</v>
      </c>
      <c r="F5">
        <v>250</v>
      </c>
      <c r="G5" t="s">
        <v>56</v>
      </c>
      <c r="H5" s="7" t="s">
        <v>60</v>
      </c>
    </row>
    <row r="6" spans="5:8" ht="43.2">
      <c r="E6" s="7" t="s">
        <v>55</v>
      </c>
      <c r="F6">
        <v>300</v>
      </c>
      <c r="G6" t="s">
        <v>56</v>
      </c>
      <c r="H6" s="7"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2026-04-22T10:38:57Z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