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oveitsel_chemonics_com/Documents/Desktop/PAR/PFRU2-2025-473_Protective Masks_ITT/02 Solicitation/To be published/"/>
    </mc:Choice>
  </mc:AlternateContent>
  <xr:revisionPtr revIDLastSave="582" documentId="6_{80C86804-721C-4D60-B8DC-6DA0827E8964}" xr6:coauthVersionLast="47" xr6:coauthVersionMax="47" xr10:uidLastSave="{533AF645-754E-4999-883C-B54BA367B29E}"/>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ToR!$A$3:$K$5</definedName>
    <definedName name="_xlnm.Print_Area" localSheetId="0">ToR!$A$1:$J$5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c r="J55" i="15"/>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<sst xmlns="http://schemas.openxmlformats.org/spreadsheetml/2006/main" count="73" uniqueCount="64">
  <si>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ITT No. PFRU2-2025-473 Procurement of Protective masks | ITT № PFRU2-2025-473 Закупівля Захисних масок
Volume 3 - Terms of Reference (ToR)/Specifications | Розділ 3 - Технічне завдання (ТЗ)/Специфікації</t>
  </si>
  <si>
    <t xml:space="preserve">Lot
|
Лот </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</si>
  <si>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</si>
  <si>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</si>
  <si>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</si>
  <si>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</si>
  <si>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Delivery destination(address): 
| 
Місце постачання (адрес):</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</si>
  <si>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</si>
  <si>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</si>
  <si>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</si>
  <si>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</si>
  <si>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</si>
  <si>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sz val="12"/>
        <color rgb="FF000000"/>
        <rFont val="Calibri"/>
        <family val="2"/>
        <scheme val="minor"/>
      </rPr>
      <t>Full-face gas mask + filter, manufacturers (BLS, ST, 3M, or others) characteristics below or equivalent:</t>
    </r>
    <r>
      <rPr>
        <sz val="12"/>
        <color rgb="FF000000"/>
        <rFont val="Calibri"/>
        <family val="2"/>
        <scheme val="minor"/>
      </rPr>
      <t xml:space="preserve">
</t>
    </r>
    <r>
      <rPr>
        <b/>
        <sz val="12"/>
        <color rgb="FF000000"/>
        <rFont val="Calibri"/>
        <family val="2"/>
        <scheme val="minor"/>
      </rPr>
      <t>Mask</t>
    </r>
    <r>
      <rPr>
        <sz val="12"/>
        <color rgb="FF000000"/>
        <rFont val="Calibri"/>
        <family val="2"/>
        <scheme val="minor"/>
      </rPr>
      <t xml:space="preserve">: Class CL2 (EN 136), type – full-face mask with replaceable filters, two inhalation valves and one exhalation valve. Built-in speech diaphragm. Tightness – compliant with European standards EN 136 and EN 14387
</t>
    </r>
    <r>
      <rPr>
        <b/>
        <sz val="12"/>
        <color rgb="FF000000"/>
        <rFont val="Calibri"/>
        <family val="2"/>
        <scheme val="minor"/>
      </rPr>
      <t>Filter</t>
    </r>
    <r>
      <rPr>
        <sz val="12"/>
        <color rgb="FF000000"/>
        <rFont val="Calibri"/>
        <family val="2"/>
        <scheme val="minor"/>
      </rPr>
      <t xml:space="preserve">: must provide protection against organic gases and vapors, inorganic gases and vapors, acidic gases and vapors, ammonia and its derivatives, mercury vapors, nitrogen oxides, carbon monoxide, aerosols, fine particulate dust, smoke, bacteria, viruses. Compliance with DSTU EN 14387, EN 14387. Class: A2B2E2K2HgNOP3R
</t>
    </r>
    <r>
      <rPr>
        <b/>
        <u/>
        <sz val="12"/>
        <color rgb="FFFF0000"/>
        <rFont val="Calibri"/>
        <family val="2"/>
        <scheme val="minor"/>
      </rPr>
      <t>Size</t>
    </r>
    <r>
      <rPr>
        <u/>
        <sz val="12"/>
        <color rgb="FFFF0000"/>
        <rFont val="Calibri"/>
        <family val="2"/>
        <scheme val="minor"/>
      </rPr>
      <t>: 100 pcs S, 100 pcs M, 100 pcs L</t>
    </r>
    <r>
      <rPr>
        <sz val="12"/>
        <color rgb="FF000000"/>
        <rFont val="Calibri"/>
        <family val="2"/>
        <scheme val="minor"/>
      </rPr>
      <t xml:space="preserve">
</t>
    </r>
    <r>
      <rPr>
        <b/>
        <sz val="12"/>
        <color rgb="FF000000"/>
        <rFont val="Calibri"/>
        <family val="2"/>
        <scheme val="minor"/>
      </rPr>
      <t>Body material</t>
    </r>
    <r>
      <rPr>
        <sz val="12"/>
        <color rgb="FF000000"/>
        <rFont val="Calibri"/>
        <family val="2"/>
        <scheme val="minor"/>
      </rPr>
      <t xml:space="preserve">: heat-resistant and chemically resistant polymer
</t>
    </r>
    <r>
      <rPr>
        <b/>
        <sz val="12"/>
        <color rgb="FF000000"/>
        <rFont val="Calibri"/>
        <family val="2"/>
        <scheme val="minor"/>
      </rPr>
      <t>Lens</t>
    </r>
    <r>
      <rPr>
        <sz val="12"/>
        <color rgb="FF000000"/>
        <rFont val="Calibri"/>
        <family val="2"/>
        <scheme val="minor"/>
      </rPr>
      <t xml:space="preserve">: panoramic tempered glass, resistant to scratches and chemicals
</t>
    </r>
    <r>
      <rPr>
        <b/>
        <sz val="12"/>
        <color rgb="FF000000"/>
        <rFont val="Calibri"/>
        <family val="2"/>
        <scheme val="minor"/>
      </rPr>
      <t>Harness</t>
    </r>
    <r>
      <rPr>
        <sz val="12"/>
        <color rgb="FF000000"/>
        <rFont val="Calibri"/>
        <family val="2"/>
        <scheme val="minor"/>
      </rPr>
      <t xml:space="preserve">: 5–6 point adjustable strap system for secure fixation
</t>
    </r>
    <r>
      <rPr>
        <b/>
        <sz val="12"/>
        <color rgb="FF000000"/>
        <rFont val="Calibri"/>
        <family val="2"/>
        <scheme val="minor"/>
      </rPr>
      <t>Mask-to-filter connection type</t>
    </r>
    <r>
      <rPr>
        <sz val="12"/>
        <color rgb="FF000000"/>
        <rFont val="Calibri"/>
        <family val="2"/>
        <scheme val="minor"/>
      </rPr>
      <t xml:space="preserve">: bayonet connection B-LOCK
</t>
    </r>
    <r>
      <rPr>
        <b/>
        <sz val="12"/>
        <color rgb="FF000000"/>
        <rFont val="Calibri"/>
        <family val="2"/>
        <scheme val="minor"/>
      </rPr>
      <t>Compatibility</t>
    </r>
    <r>
      <rPr>
        <sz val="12"/>
        <color rgb="FF000000"/>
        <rFont val="Calibri"/>
        <family val="2"/>
        <scheme val="minor"/>
      </rPr>
      <t xml:space="preserve">: suitable for industrial, laboratory, medical, and emergency response use
</t>
    </r>
    <r>
      <rPr>
        <b/>
        <sz val="12"/>
        <color rgb="FF000000"/>
        <rFont val="Calibri"/>
        <family val="2"/>
        <scheme val="minor"/>
      </rPr>
      <t>Purpose</t>
    </r>
    <r>
      <rPr>
        <sz val="12"/>
        <color rgb="FF000000"/>
        <rFont val="Calibri"/>
        <family val="2"/>
        <scheme val="minor"/>
      </rPr>
      <t>: protection of respiratory system and eyes when exposed to toxic substances and aerosols</t>
    </r>
  </si>
  <si>
    <r>
      <rPr>
        <b/>
        <sz val="12"/>
        <color rgb="FF000000"/>
        <rFont val="Calibri"/>
        <family val="2"/>
        <scheme val="minor"/>
      </rPr>
      <t xml:space="preserve">Повнолицьова Протигазова Маска + Фільтр виробники (BLS, ST, 3M, або інші) характеристики нижче або еквівалент:
Маска: </t>
    </r>
    <r>
      <rPr>
        <sz val="12"/>
        <color rgb="FF000000"/>
        <rFont val="Calibri"/>
        <family val="2"/>
        <scheme val="minor"/>
      </rPr>
      <t>Клас CL2 (EN 136), тип - повна маска зі змінними фільтрами, два клапани вдиху та один клапан видиху. Вбудована переговорна мембрана. Герметичність - відповідає європейським стандартам EN 136 та EN 14387</t>
    </r>
    <r>
      <rPr>
        <b/>
        <sz val="12"/>
        <color rgb="FF000000"/>
        <rFont val="Calibri"/>
        <family val="2"/>
        <scheme val="minor"/>
      </rPr>
      <t xml:space="preserve">
Фільтр: </t>
    </r>
    <r>
      <rPr>
        <sz val="12"/>
        <color rgb="FF000000"/>
        <rFont val="Calibri"/>
        <family val="2"/>
        <scheme val="minor"/>
      </rPr>
      <t>повинен забезпечувати захист від</t>
    </r>
    <r>
      <rPr>
        <b/>
        <sz val="12"/>
        <color rgb="FF000000"/>
        <rFont val="Calibri"/>
        <family val="2"/>
        <scheme val="minor"/>
      </rPr>
      <t> </t>
    </r>
    <r>
      <rPr>
        <sz val="12"/>
        <color rgb="FF000000"/>
        <rFont val="Calibri"/>
        <family val="2"/>
        <scheme val="minor"/>
      </rPr>
      <t xml:space="preserve">органічні гази та пари, неорганічні гази та пари, кислі гази та пари,аміак і його похідні,пари ртуті,оксиди азоту, чадний газ, аерозолі, дрібнодисперсний пил, дим, бактерії, віруси. Відповідність стандарту ДСТУ EN 14387, EN 14387. Клас: АВ2Е2КR+NOHgCOP3R
</t>
    </r>
    <r>
      <rPr>
        <b/>
        <u/>
        <sz val="12"/>
        <color rgb="FFFF0000"/>
        <rFont val="Calibri"/>
        <family val="2"/>
        <scheme val="minor"/>
      </rPr>
      <t>Розмір:</t>
    </r>
    <r>
      <rPr>
        <u/>
        <sz val="12"/>
        <color rgb="FFFF0000"/>
        <rFont val="Calibri"/>
        <family val="2"/>
        <scheme val="minor"/>
      </rPr>
      <t xml:space="preserve"> 100 шт. S, 100 шт. M, 100 шт. L</t>
    </r>
    <r>
      <rPr>
        <sz val="12"/>
        <color rgb="FF000000"/>
        <rFont val="Calibri"/>
        <family val="2"/>
        <scheme val="minor"/>
      </rPr>
      <t xml:space="preserve">
</t>
    </r>
    <r>
      <rPr>
        <b/>
        <sz val="12"/>
        <color rgb="FF000000"/>
        <rFont val="Calibri"/>
        <family val="2"/>
        <scheme val="minor"/>
      </rPr>
      <t>Матеріал корпусу:</t>
    </r>
    <r>
      <rPr>
        <sz val="12"/>
        <color rgb="FF000000"/>
        <rFont val="Calibri"/>
        <family val="2"/>
        <scheme val="minor"/>
      </rPr>
      <t xml:space="preserve"> термостійкий і хімічно стійкий полімер
</t>
    </r>
    <r>
      <rPr>
        <b/>
        <sz val="12"/>
        <color rgb="FF000000"/>
        <rFont val="Calibri"/>
        <family val="2"/>
        <scheme val="minor"/>
      </rPr>
      <t>Лінза:</t>
    </r>
    <r>
      <rPr>
        <sz val="12"/>
        <color rgb="FF000000"/>
        <rFont val="Calibri"/>
        <family val="2"/>
        <scheme val="minor"/>
      </rPr>
      <t xml:space="preserve"> панорамне загартоване скло, стійке до подряпин і хімічних речовин
</t>
    </r>
    <r>
      <rPr>
        <b/>
        <sz val="12"/>
        <color rgb="FF000000"/>
        <rFont val="Calibri"/>
        <family val="2"/>
        <scheme val="minor"/>
      </rPr>
      <t xml:space="preserve">Кріплення: </t>
    </r>
    <r>
      <rPr>
        <sz val="12"/>
        <color rgb="FF000000"/>
        <rFont val="Calibri"/>
        <family val="2"/>
        <scheme val="minor"/>
      </rPr>
      <t xml:space="preserve">5-6 точкова регульована система ременів для надійної фіксації
</t>
    </r>
    <r>
      <rPr>
        <b/>
        <sz val="12"/>
        <color rgb="FF000000"/>
        <rFont val="Calibri"/>
        <family val="2"/>
        <scheme val="minor"/>
      </rPr>
      <t>Тип з'єднання маски та фільтра:</t>
    </r>
    <r>
      <rPr>
        <sz val="12"/>
        <color rgb="FF000000"/>
        <rFont val="Calibri"/>
        <family val="2"/>
        <scheme val="minor"/>
      </rPr>
      <t xml:space="preserve"> байонетне з’єднання B-LOCK
</t>
    </r>
    <r>
      <rPr>
        <b/>
        <sz val="12"/>
        <color rgb="FF000000"/>
        <rFont val="Calibri"/>
        <family val="2"/>
        <scheme val="minor"/>
      </rPr>
      <t xml:space="preserve">Сумісність: </t>
    </r>
    <r>
      <rPr>
        <sz val="12"/>
        <color rgb="FF000000"/>
        <rFont val="Calibri"/>
        <family val="2"/>
        <scheme val="minor"/>
      </rPr>
      <t xml:space="preserve">підходить для промислового, лабораторного, медичного та аварійно-рятованого застосування
</t>
    </r>
    <r>
      <rPr>
        <b/>
        <sz val="12"/>
        <color rgb="FF000000"/>
        <rFont val="Calibri"/>
        <family val="2"/>
        <scheme val="minor"/>
      </rPr>
      <t>Призначення:</t>
    </r>
    <r>
      <rPr>
        <sz val="12"/>
        <color rgb="FF000000"/>
        <rFont val="Calibri"/>
        <family val="2"/>
        <scheme val="minor"/>
      </rPr>
      <t xml:space="preserve"> захист органів дихання та зору під час контакту з токсичними речовинами й аерозолями</t>
    </r>
  </si>
  <si>
    <t>Zaporizhzhia city | м. Запоріжжя</t>
  </si>
  <si>
    <t>Total amount VAT excl. |
Загальна сума без ПДВ</t>
  </si>
  <si>
    <r>
      <rPr>
        <b/>
        <sz val="14"/>
        <color rgb="FF000000"/>
        <rFont val="Calibri"/>
        <family val="2"/>
        <scheme val="minor"/>
      </rPr>
      <t xml:space="preserve">Core note 1: </t>
    </r>
    <r>
      <rPr>
        <sz val="14"/>
        <color rgb="FF000000"/>
        <rFont val="Calibri"/>
        <family val="2"/>
        <scheme val="minor"/>
      </rPr>
      <t>Delivery destination</t>
    </r>
    <r>
      <rPr>
        <b/>
        <sz val="14"/>
        <color rgb="FF000000"/>
        <rFont val="Calibri"/>
        <family val="2"/>
        <scheme val="minor"/>
      </rPr>
      <t xml:space="preserve"> - </t>
    </r>
    <r>
      <rPr>
        <sz val="14"/>
        <color rgb="FF000000"/>
        <rFont val="Calibri"/>
        <family val="2"/>
        <scheme val="minor"/>
      </rPr>
      <t xml:space="preserve">Zaporizhzhia city. The contractual delivery address will be provided to the successful bidder in the purchase order. /
</t>
    </r>
    <r>
      <rPr>
        <b/>
        <sz val="14"/>
        <color rgb="FF000000"/>
        <rFont val="Calibri"/>
        <family val="2"/>
        <scheme val="minor"/>
      </rPr>
      <t xml:space="preserve">Основна примітка 1: </t>
    </r>
    <r>
      <rPr>
        <sz val="14"/>
        <color rgb="FF000000"/>
        <rFont val="Calibri"/>
        <family val="2"/>
        <scheme val="minor"/>
      </rPr>
      <t>Місце доставки -</t>
    </r>
    <r>
      <rPr>
        <sz val="14"/>
        <color rgb="FFFF0000"/>
        <rFont val="Calibri"/>
        <family val="2"/>
        <scheme val="minor"/>
      </rPr>
      <t xml:space="preserve"> </t>
    </r>
    <r>
      <rPr>
        <sz val="14"/>
        <color rgb="FF000000"/>
        <rFont val="Calibri"/>
        <family val="2"/>
        <scheme val="minor"/>
      </rPr>
      <t xml:space="preserve">м. Запоріжжя.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The exchange rate for this ITT as of the issue date - 59.7091 UAH.</t>
    </r>
    <r>
      <rPr>
        <sz val="14"/>
        <color rgb="FF000000"/>
        <rFont val="Calibri"/>
        <family val="2"/>
        <scheme val="minor"/>
      </rPr>
      <t xml:space="preserve"> / 
</t>
    </r>
    <r>
      <rPr>
        <b/>
        <sz val="14"/>
        <color rgb="FF000000"/>
        <rFont val="Calibri"/>
        <family val="2"/>
        <scheme val="minor"/>
      </rPr>
      <t xml:space="preserve">Основна примітка 2: </t>
    </r>
    <r>
      <rPr>
        <sz val="14"/>
        <color rgb="FF000000"/>
        <rFont val="Calibri"/>
        <family val="2"/>
        <scheme val="minor"/>
      </rPr>
      <t>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t>
    </r>
    <r>
      <rPr>
        <u/>
        <sz val="14"/>
        <color rgb="FF000000"/>
        <rFont val="Calibri"/>
        <family val="2"/>
        <scheme val="minor"/>
      </rPr>
      <t xml:space="preserve"> Обмінний курс для цієї ІТТ на дату публікації - 59.7091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</si>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</sst>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b/>
      <sz val="14"/>
      <color rgb="FF000000"/>
      <name val="Calibri"/>
      <family val="2"/>
      <scheme val="minor"/>
    </font>
    <font>
      <sz val="14"/>
      <color rgb="FFFF0000"/>
      <name val="Calibri"/>
      <family val="2"/>
      <scheme val="minor"/>
    </font>
    <font>
      <u/>
      <sz val="14"/>
      <color rgb="FF000000"/>
      <name val="Calibri"/>
      <family val="2"/>
      <scheme val="minor"/>
    </font>
    <font>
      <sz val="12"/>
      <color rgb="FF000000"/>
      <name val="Calibri"/>
      <family val="2"/>
      <scheme val="minor"/>
    </font>
    <font>
      <b/>
      <sz val="12"/>
      <color rgb="FF000000"/>
      <name val="Calibri"/>
      <family val="2"/>
      <scheme val="minor"/>
    </font>
    <font>
      <b/>
      <u/>
      <sz val="12"/>
      <color rgb="FFFF0000"/>
      <name val="Calibri"/>
      <family val="2"/>
      <scheme val="minor"/>
    </font>
    <font>
      <u/>
      <sz val="12"/>
      <color rgb="FFFF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rgb="FF000000"/>
      </right>
      <top style="thin">
        <color rgb="FF000000"/>
      </top>
      <bottom style="thin">
        <color rgb="FF000000"/>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0" fillId="3" borderId="14" xfId="0" applyFont="1" applyFill="1" applyBorder="1" applyAlignment="1">
      <alignment horizontal="centerContinuous" vertical="center" wrapText="1"/>
    </xf>
    <xf numFmtId="0" fontId="6" fillId="0" borderId="15" xfId="0" applyFont="1" applyBorder="1" applyAlignment="1">
      <alignment vertical="top"/>
    </xf>
    <xf numFmtId="2" fontId="15" fillId="2" borderId="19" xfId="1" applyNumberFormat="1" applyFont="1" applyFill="1" applyBorder="1" applyAlignment="1">
      <alignment horizontal="center" vertical="center"/>
    </xf>
    <xf numFmtId="0" fontId="6" fillId="0" borderId="20" xfId="0" applyFont="1" applyBorder="1" applyAlignment="1">
      <alignment vertical="top"/>
    </xf>
    <xf numFmtId="0" fontId="6" fillId="0" borderId="21" xfId="0" applyFont="1" applyBorder="1" applyAlignment="1">
      <alignment vertical="top"/>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7" fillId="0" borderId="1" xfId="0" applyFont="1" applyBorder="1" applyAlignment="1">
      <alignment horizontal="center" vertical="center" wrapText="1"/>
    </xf>
    <xf numFmtId="2" fontId="16" fillId="3" borderId="1" xfId="1"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27" fillId="3" borderId="3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0" xfId="0" applyFont="1" applyBorder="1" applyAlignment="1">
      <alignment horizontal="center" vertical="top"/>
    </xf>
    <xf numFmtId="0" fontId="6" fillId="0" borderId="17" xfId="0" applyFont="1" applyBorder="1" applyAlignment="1">
      <alignment horizontal="center" vertical="top"/>
    </xf>
    <xf numFmtId="39" fontId="15" fillId="2" borderId="18"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23" fillId="0" borderId="18" xfId="5" applyFont="1" applyBorder="1" applyAlignment="1">
      <alignment horizontal="left" vertical="top" wrapText="1"/>
    </xf>
    <xf numFmtId="0" fontId="23" fillId="0" borderId="3" xfId="5" applyFont="1" applyBorder="1" applyAlignment="1">
      <alignment horizontal="left" vertical="top" wrapText="1"/>
    </xf>
    <xf numFmtId="0" fontId="21" fillId="0" borderId="3" xfId="5" applyFont="1" applyBorder="1" applyAlignment="1">
      <alignment horizontal="left" vertical="top" wrapText="1"/>
    </xf>
    <xf numFmtId="0" fontId="21"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3" xfId="5"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9" xfId="0" applyFont="1" applyFill="1" applyBorder="1" applyAlignment="1">
      <alignment horizontal="center" vertical="center"/>
    </xf>
    <xf numFmtId="0" fontId="19" fillId="3" borderId="29" xfId="5" applyFont="1" applyFill="1" applyBorder="1" applyAlignment="1">
      <alignment horizontal="center" vertical="center" wrapText="1"/>
    </xf>
    <xf numFmtId="0" fontId="19" fillId="3" borderId="30" xfId="5" applyFont="1" applyFill="1" applyBorder="1" applyAlignment="1">
      <alignment horizontal="center" vertical="center"/>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4" xfId="5" applyFont="1" applyBorder="1" applyAlignment="1">
      <alignment horizontal="left" vertical="center" wrapText="1"/>
    </xf>
    <xf numFmtId="0" fontId="20" fillId="0" borderId="27" xfId="5" applyFont="1" applyBorder="1" applyAlignment="1">
      <alignment horizontal="left"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19" fillId="3" borderId="11" xfId="5" applyFont="1" applyFill="1" applyBorder="1" applyAlignment="1">
      <alignment horizontal="right" vertical="center" wrapText="1"/>
    </xf>
    <xf numFmtId="0" fontId="19" fillId="3" borderId="12" xfId="5" applyFont="1" applyFill="1" applyBorder="1" applyAlignment="1">
      <alignment horizontal="right" vertical="center" wrapText="1"/>
    </xf>
    <xf numFmtId="0" fontId="19" fillId="3" borderId="28" xfId="5" applyFont="1" applyFill="1" applyBorder="1" applyAlignment="1">
      <alignment horizontal="right" vertical="center" wrapText="1"/>
    </xf>
    <xf numFmtId="0" fontId="22" fillId="3" borderId="20"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0</xdr:colOff>
      <xdr:row>5</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topLeftCell="D1" zoomScale="70" zoomScaleNormal="70" zoomScaleSheetLayoutView="85" zoomScalePageLayoutView="55" workbookViewId="0">
      <selection activeCell="H4" sqref="H4"/>
    </sheetView>
  </sheetViews>
  <sheetFormatPr defaultColWidth="9.140625" defaultRowHeight="12.75"/>
  <cols>
    <col min="1" max="2" width="5.7109375" style="2" customWidth="1"/>
    <col min="3" max="3" width="60.7109375" style="3" customWidth="1"/>
    <col min="4" max="4" width="64" style="3" customWidth="1"/>
    <col min="5" max="5" width="13.85546875" style="4" customWidth="1"/>
    <col min="6" max="6" width="30.7109375" style="4" customWidth="1"/>
    <col min="7" max="7" width="37.7109375" style="2" customWidth="1"/>
    <col min="8" max="8" width="60.7109375" style="2" customWidth="1"/>
    <col min="9" max="9" width="25.7109375" style="6" customWidth="1"/>
    <col min="10" max="11" width="21.28515625" style="2" customWidth="1"/>
    <col min="12" max="16384" width="9.140625" style="2"/>
  </cols>
  <sheetData>
    <row r="1" spans="1:11" ht="63.75" customHeight="1">
      <c r="A1" s="36" t="s">
        <v>0</v>
      </c>
      <c r="B1" s="37"/>
      <c r="C1" s="37"/>
      <c r="D1" s="37"/>
      <c r="E1" s="37"/>
      <c r="F1" s="37"/>
      <c r="G1" s="37"/>
      <c r="H1" s="37"/>
      <c r="I1" s="37"/>
      <c r="J1" s="37"/>
      <c r="K1" s="38"/>
    </row>
    <row r="2" spans="1:11" ht="7.5" customHeight="1">
      <c r="A2" s="18"/>
      <c r="B2" s="13"/>
      <c r="C2" s="14"/>
      <c r="D2" s="13"/>
      <c r="E2" s="14"/>
      <c r="F2" s="14"/>
      <c r="G2" s="14"/>
      <c r="H2" s="14"/>
      <c r="I2" s="14"/>
      <c r="J2" s="15"/>
      <c r="K2" s="19"/>
    </row>
    <row r="3" spans="1:11" s="1" customFormat="1" ht="120.6" customHeight="1">
      <c r="A3" s="27" t="s">
        <v>1</v>
      </c>
      <c r="B3" s="27" t="s">
        <v>2</v>
      </c>
      <c r="C3" s="16" t="s">
        <v>3</v>
      </c>
      <c r="D3" s="16" t="s">
        <v>4</v>
      </c>
      <c r="E3" s="16" t="s">
        <v>5</v>
      </c>
      <c r="F3" s="16" t="s">
        <v>6</v>
      </c>
      <c r="G3" s="16" t="s">
        <v>7</v>
      </c>
      <c r="H3" s="16" t="s">
        <v>8</v>
      </c>
      <c r="I3" s="17" t="s">
        <v>9</v>
      </c>
      <c r="J3" s="30" t="s">
        <v>10</v>
      </c>
      <c r="K3" s="30" t="s">
        <v>11</v>
      </c>
    </row>
    <row r="4" spans="1:11" ht="339" customHeight="1">
      <c r="A4" s="23">
        <v>1</v>
      </c>
      <c r="B4" s="23">
        <v>1</v>
      </c>
      <c r="C4" s="29" t="s">
        <v>12</v>
      </c>
      <c r="D4" s="29" t="s">
        <v>13</v>
      </c>
      <c r="E4" s="23">
        <v>300</v>
      </c>
      <c r="F4" s="28" t="s">
        <v>14</v>
      </c>
      <c r="G4" s="24"/>
      <c r="H4" s="31"/>
      <c r="I4" s="25"/>
      <c r="J4" s="26">
        <v>0</v>
      </c>
      <c r="K4" s="26">
        <f t="shared" ref="K4" si="0">E4*J4</f>
        <v>0</v>
      </c>
    </row>
    <row r="5" spans="1:11" ht="15.75">
      <c r="A5" s="41" t="s">
        <v>15</v>
      </c>
      <c r="B5" s="42"/>
      <c r="C5" s="42"/>
      <c r="D5" s="42"/>
      <c r="E5" s="42"/>
      <c r="F5" s="42"/>
      <c r="G5" s="42"/>
      <c r="H5" s="42"/>
      <c r="I5" s="42"/>
      <c r="J5" s="43"/>
      <c r="K5" s="20">
        <f>SUM(K4:K4)</f>
        <v>0</v>
      </c>
    </row>
    <row r="6" spans="1:11">
      <c r="A6" s="21"/>
      <c r="K6" s="22"/>
    </row>
    <row r="7" spans="1:11" ht="359.25" customHeight="1">
      <c r="A7" s="48" t="s">
        <v>16</v>
      </c>
      <c r="B7" s="49"/>
      <c r="C7" s="50"/>
      <c r="D7" s="50"/>
      <c r="E7" s="50"/>
      <c r="F7" s="50"/>
      <c r="G7" s="50"/>
      <c r="H7" s="50"/>
      <c r="I7" s="50"/>
      <c r="J7" s="50"/>
      <c r="K7" s="51"/>
    </row>
    <row r="8" spans="1:11" ht="16.5" thickBot="1">
      <c r="A8" s="52" t="s">
        <v>17</v>
      </c>
      <c r="B8" s="53"/>
      <c r="C8" s="53"/>
      <c r="D8" s="53"/>
      <c r="E8" s="53"/>
      <c r="F8" s="53"/>
      <c r="G8" s="53"/>
      <c r="H8" s="53"/>
      <c r="I8" s="53"/>
      <c r="J8" s="53"/>
      <c r="K8" s="54"/>
    </row>
    <row r="9" spans="1:11" ht="18.75">
      <c r="A9" s="74" t="s">
        <v>18</v>
      </c>
      <c r="B9" s="75"/>
      <c r="C9" s="75"/>
      <c r="D9" s="75"/>
      <c r="E9" s="75"/>
      <c r="F9" s="75"/>
      <c r="G9" s="75"/>
      <c r="H9" s="75"/>
      <c r="I9" s="76"/>
      <c r="J9" s="59" t="s">
        <v>19</v>
      </c>
      <c r="K9" s="60"/>
    </row>
    <row r="10" spans="1:11" ht="37.9" customHeight="1">
      <c r="A10" s="61" t="s">
        <v>20</v>
      </c>
      <c r="B10" s="62"/>
      <c r="C10" s="62"/>
      <c r="D10" s="62"/>
      <c r="E10" s="62"/>
      <c r="F10" s="62"/>
      <c r="G10" s="62"/>
      <c r="H10" s="62"/>
      <c r="I10" s="63"/>
      <c r="J10" s="44"/>
      <c r="K10" s="45"/>
    </row>
    <row r="11" spans="1:11" ht="37.9" customHeight="1">
      <c r="A11" s="77" t="s">
        <v>21</v>
      </c>
      <c r="B11" s="78"/>
      <c r="C11" s="78"/>
      <c r="D11" s="78"/>
      <c r="E11" s="78"/>
      <c r="F11" s="78"/>
      <c r="G11" s="78"/>
      <c r="H11" s="78"/>
      <c r="I11" s="79"/>
      <c r="J11" s="55"/>
      <c r="K11" s="56"/>
    </row>
    <row r="12" spans="1:11" ht="37.9" customHeight="1">
      <c r="A12" s="61" t="s">
        <v>22</v>
      </c>
      <c r="B12" s="62"/>
      <c r="C12" s="62"/>
      <c r="D12" s="62"/>
      <c r="E12" s="62"/>
      <c r="F12" s="62"/>
      <c r="G12" s="62"/>
      <c r="H12" s="62"/>
      <c r="I12" s="63"/>
      <c r="J12" s="57" t="s">
        <v>23</v>
      </c>
      <c r="K12" s="58"/>
    </row>
    <row r="13" spans="1:11" ht="37.9" customHeight="1">
      <c r="A13" s="61" t="s">
        <v>24</v>
      </c>
      <c r="B13" s="62"/>
      <c r="C13" s="62"/>
      <c r="D13" s="62"/>
      <c r="E13" s="62"/>
      <c r="F13" s="62"/>
      <c r="G13" s="62"/>
      <c r="H13" s="62"/>
      <c r="I13" s="63"/>
      <c r="J13" s="44"/>
      <c r="K13" s="45"/>
    </row>
    <row r="14" spans="1:11" ht="37.9" customHeight="1">
      <c r="A14" s="61" t="s">
        <v>25</v>
      </c>
      <c r="B14" s="62"/>
      <c r="C14" s="62"/>
      <c r="D14" s="62"/>
      <c r="E14" s="62"/>
      <c r="F14" s="62"/>
      <c r="G14" s="62"/>
      <c r="H14" s="62"/>
      <c r="I14" s="63"/>
      <c r="J14" s="44"/>
      <c r="K14" s="45"/>
    </row>
    <row r="15" spans="1:11" ht="37.9" customHeight="1">
      <c r="A15" s="64" t="s">
        <v>26</v>
      </c>
      <c r="B15" s="65"/>
      <c r="C15" s="65"/>
      <c r="D15" s="65"/>
      <c r="E15" s="65"/>
      <c r="F15" s="65"/>
      <c r="G15" s="65"/>
      <c r="H15" s="65"/>
      <c r="I15" s="66"/>
      <c r="J15" s="46"/>
      <c r="K15" s="47"/>
    </row>
    <row r="16" spans="1:11" ht="108" customHeight="1">
      <c r="A16" s="61" t="s">
        <v>27</v>
      </c>
      <c r="B16" s="62"/>
      <c r="C16" s="62"/>
      <c r="D16" s="62"/>
      <c r="E16" s="62"/>
      <c r="F16" s="62"/>
      <c r="G16" s="62"/>
      <c r="H16" s="62"/>
      <c r="I16" s="63"/>
      <c r="J16" s="44"/>
      <c r="K16" s="45"/>
    </row>
    <row r="17" spans="1:11" ht="37.9" customHeight="1">
      <c r="A17" s="64" t="s">
        <v>28</v>
      </c>
      <c r="B17" s="65"/>
      <c r="C17" s="65"/>
      <c r="D17" s="65"/>
      <c r="E17" s="65"/>
      <c r="F17" s="65"/>
      <c r="G17" s="65"/>
      <c r="H17" s="65"/>
      <c r="I17" s="66"/>
      <c r="J17" s="46"/>
      <c r="K17" s="47"/>
    </row>
    <row r="18" spans="1:11" ht="37.9" customHeight="1">
      <c r="A18" s="61" t="s">
        <v>29</v>
      </c>
      <c r="B18" s="62"/>
      <c r="C18" s="62"/>
      <c r="D18" s="62"/>
      <c r="E18" s="62"/>
      <c r="F18" s="62"/>
      <c r="G18" s="62"/>
      <c r="H18" s="62"/>
      <c r="I18" s="63"/>
      <c r="J18" s="44"/>
      <c r="K18" s="45"/>
    </row>
    <row r="19" spans="1:11" ht="37.9" customHeight="1">
      <c r="A19" s="64" t="s">
        <v>30</v>
      </c>
      <c r="B19" s="65"/>
      <c r="C19" s="65"/>
      <c r="D19" s="65"/>
      <c r="E19" s="65"/>
      <c r="F19" s="65"/>
      <c r="G19" s="65"/>
      <c r="H19" s="65"/>
      <c r="I19" s="66"/>
      <c r="J19" s="46"/>
      <c r="K19" s="47"/>
    </row>
    <row r="20" spans="1:11" ht="37.9" customHeight="1">
      <c r="A20" s="67" t="s">
        <v>31</v>
      </c>
      <c r="B20" s="68"/>
      <c r="C20" s="68"/>
      <c r="D20" s="68"/>
      <c r="E20" s="68"/>
      <c r="F20" s="68"/>
      <c r="G20" s="68"/>
      <c r="H20" s="68"/>
      <c r="I20" s="69"/>
      <c r="J20" s="39"/>
      <c r="K20" s="40"/>
    </row>
    <row r="21" spans="1:11" ht="39" customHeight="1" thickBot="1">
      <c r="A21" s="70" t="s">
        <v>32</v>
      </c>
      <c r="B21" s="71"/>
      <c r="C21" s="72"/>
      <c r="D21" s="72"/>
      <c r="E21" s="72"/>
      <c r="F21" s="72"/>
      <c r="G21" s="72"/>
      <c r="H21" s="72"/>
      <c r="I21" s="72"/>
      <c r="J21" s="72"/>
      <c r="K21" s="73"/>
    </row>
  </sheetData>
  <protectedRanges>
    <protectedRange sqref="I4" name="data_1"/>
    <protectedRange sqref="J12" name="Диапазон2"/>
  </protectedRanges>
  <autoFilter ref="A3:K5" xr:uid="{00000000-0001-0000-0000-000000000000}"/>
  <mergeCells count="29">
    <mergeCell ref="J14:K14"/>
    <mergeCell ref="A20:I20"/>
    <mergeCell ref="A21:K21"/>
    <mergeCell ref="A9:I9"/>
    <mergeCell ref="A10:I10"/>
    <mergeCell ref="A11:I11"/>
    <mergeCell ref="A12:I12"/>
    <mergeCell ref="A13:I13"/>
    <mergeCell ref="A14:I14"/>
    <mergeCell ref="A15:I15"/>
    <mergeCell ref="A16:I16"/>
    <mergeCell ref="A17:I17"/>
    <mergeCell ref="J17:K17"/>
    <mergeCell ref="A1:K1"/>
    <mergeCell ref="J20:K20"/>
    <mergeCell ref="A5:J5"/>
    <mergeCell ref="J18:K18"/>
    <mergeCell ref="J19:K19"/>
    <mergeCell ref="J15:K15"/>
    <mergeCell ref="J16:K16"/>
    <mergeCell ref="J13:K13"/>
    <mergeCell ref="A7:K7"/>
    <mergeCell ref="A8:K8"/>
    <mergeCell ref="J10:K10"/>
    <mergeCell ref="J11:K11"/>
    <mergeCell ref="J12:K12"/>
    <mergeCell ref="J9:K9"/>
    <mergeCell ref="A18:I18"/>
    <mergeCell ref="A19:I1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2" t="s">
        <v>33</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34</v>
      </c>
      <c r="G14" s="10" t="s">
        <v>35</v>
      </c>
      <c r="H14" s="10" t="s">
        <v>36</v>
      </c>
      <c r="I14" s="10" t="s">
        <v>37</v>
      </c>
      <c r="J14" s="10" t="s">
        <v>38</v>
      </c>
    </row>
    <row r="15" spans="4:10" ht="180">
      <c r="F15" s="33" t="s">
        <v>39</v>
      </c>
      <c r="G15" s="33" t="s">
        <v>40</v>
      </c>
      <c r="H15" s="9">
        <v>22.57</v>
      </c>
      <c r="I15" s="9">
        <v>30</v>
      </c>
      <c r="J15" s="9">
        <f>H15*I15</f>
        <v>677.1</v>
      </c>
    </row>
    <row r="16" spans="4:10" ht="180">
      <c r="F16" s="33" t="s">
        <v>41</v>
      </c>
      <c r="G16" s="33" t="s">
        <v>42</v>
      </c>
      <c r="H16" s="9">
        <v>19.420000000000002</v>
      </c>
      <c r="I16" s="9">
        <v>150</v>
      </c>
      <c r="J16" s="9">
        <f>H16*I16</f>
        <v>2913.0000000000005</v>
      </c>
    </row>
    <row r="17" spans="10:10" ht="15.75">
      <c r="J17" s="11">
        <f>SUM(J15:J16)</f>
        <v>3590.1000000000004</v>
      </c>
    </row>
    <row r="47" spans="5:10">
      <c r="E47" s="80" t="s">
        <v>43</v>
      </c>
      <c r="F47" s="81"/>
      <c r="G47" s="81"/>
      <c r="H47" s="81"/>
      <c r="I47" s="81"/>
      <c r="J47" s="82"/>
    </row>
    <row r="48" spans="5:10">
      <c r="E48" s="5"/>
      <c r="F48" s="34" t="s">
        <v>44</v>
      </c>
      <c r="G48" s="34" t="s">
        <v>45</v>
      </c>
      <c r="H48" s="34" t="s">
        <v>46</v>
      </c>
      <c r="I48" s="34" t="s">
        <v>47</v>
      </c>
      <c r="J48" s="34" t="s">
        <v>48</v>
      </c>
    </row>
    <row r="49" spans="5:10" ht="120">
      <c r="E49" s="5">
        <v>227</v>
      </c>
      <c r="F49" s="35" t="s">
        <v>49</v>
      </c>
      <c r="G49" s="34" t="s">
        <v>50</v>
      </c>
      <c r="H49" s="5">
        <v>14</v>
      </c>
      <c r="I49" s="5">
        <v>188.3</v>
      </c>
      <c r="J49" s="9">
        <f>H49*I49</f>
        <v>2636.2000000000003</v>
      </c>
    </row>
    <row r="50" spans="5:10" ht="45">
      <c r="E50" s="5">
        <v>228</v>
      </c>
      <c r="F50" s="35" t="s">
        <v>51</v>
      </c>
      <c r="G50" s="34" t="s">
        <v>52</v>
      </c>
      <c r="H50" s="5">
        <v>510</v>
      </c>
      <c r="I50" s="5">
        <v>1.87</v>
      </c>
      <c r="J50" s="9">
        <f>H50*I50</f>
        <v>953.7</v>
      </c>
    </row>
    <row r="51" spans="5:10">
      <c r="E51" s="5"/>
      <c r="F51" s="5"/>
      <c r="G51" s="5"/>
      <c r="H51" s="5"/>
      <c r="I51" s="5"/>
      <c r="J51" s="12">
        <f>SUM(J49:J50)</f>
        <v>3589.9000000000005</v>
      </c>
    </row>
    <row r="52" spans="5:10">
      <c r="E52" s="80" t="s">
        <v>53</v>
      </c>
      <c r="F52" s="81"/>
      <c r="G52" s="81"/>
      <c r="H52" s="81"/>
      <c r="I52" s="81"/>
      <c r="J52" s="82"/>
    </row>
    <row r="53" spans="5:10" ht="60">
      <c r="E53" s="5">
        <v>227</v>
      </c>
      <c r="F53" s="35" t="s">
        <v>54</v>
      </c>
      <c r="G53" s="34" t="s">
        <v>55</v>
      </c>
      <c r="H53" s="5">
        <v>30</v>
      </c>
      <c r="I53" s="5">
        <v>22.57</v>
      </c>
      <c r="J53" s="9">
        <f>H53*I53</f>
        <v>677.1</v>
      </c>
    </row>
    <row r="54" spans="5:10" ht="75">
      <c r="E54" s="5">
        <v>228</v>
      </c>
      <c r="F54" s="35" t="s">
        <v>56</v>
      </c>
      <c r="G54" s="34" t="s">
        <v>55</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57</v>
      </c>
      <c r="F2">
        <v>411</v>
      </c>
      <c r="G2" t="s">
        <v>58</v>
      </c>
      <c r="H2" t="s">
        <v>59</v>
      </c>
    </row>
    <row r="3" spans="5:8" ht="45">
      <c r="E3" s="7" t="s">
        <v>60</v>
      </c>
      <c r="F3">
        <v>186</v>
      </c>
      <c r="G3" t="s">
        <v>58</v>
      </c>
      <c r="H3" t="s">
        <v>59</v>
      </c>
    </row>
    <row r="4" spans="5:8" ht="60">
      <c r="E4" s="7" t="s">
        <v>61</v>
      </c>
      <c r="F4">
        <v>33</v>
      </c>
      <c r="G4" t="s">
        <v>58</v>
      </c>
      <c r="H4" t="s">
        <v>59</v>
      </c>
    </row>
    <row r="5" spans="5:8" ht="45">
      <c r="E5" s="7" t="s">
        <v>57</v>
      </c>
      <c r="F5">
        <v>250</v>
      </c>
      <c r="G5" t="s">
        <v>58</v>
      </c>
      <c r="H5" s="7" t="s">
        <v>62</v>
      </c>
    </row>
    <row r="6" spans="5:8" ht="45">
      <c r="E6" s="7" t="s">
        <v>57</v>
      </c>
      <c r="F6">
        <v>300</v>
      </c>
      <c r="G6" t="s">
        <v>58</v>
      </c>
      <c r="H6" s="7"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2026-04-22T07:07:17Z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