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40_IT/02 Solicitation/to be published/"/>
    </mc:Choice>
  </mc:AlternateContent>
  <xr:revisionPtr revIDLastSave="288" documentId="6_{80C86804-721C-4D60-B8DC-6DA0827E8964}" xr6:coauthVersionLast="47" xr6:coauthVersionMax="47" xr10:uidLastSave="{3FDE9B1F-4000-48F0-AA7B-2F944160D577}"/>
  <bookViews>
    <workbookView xWindow="-120" yWindow="-120" windowWidth="29040" windowHeight="17520" xr2:uid="{00000000-000D-0000-FFFF-FFFF00000000}"/>
  </bookViews>
  <sheets>
    <sheet name="ToR" sheetId="13" r:id="rId1"/>
  </sheets>
  <definedNames>
    <definedName name="_xlnm._FilterDatabase" localSheetId="0" hidden="1">ToR!$A$3:$F$10</definedName>
    <definedName name="_xlnm.Print_Area" localSheetId="0">ToR!$A$1:$H$10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3" l="1"/>
  <c r="I9" i="13"/>
  <c r="I8" i="13"/>
  <c r="I7" i="13"/>
  <c r="I5" i="13"/>
</calcChain>
</file>

<file path=xl/sharedStrings.xml><?xml version="1.0" encoding="utf-8"?>
<sst xmlns="http://schemas.openxmlformats.org/spreadsheetml/2006/main" count="39" uniqueCount="39">
  <si>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</si>
  <si>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</si>
  <si>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</si>
  <si>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</si>
  <si>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</si>
  <si>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</si>
  <si>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</si>
  <si>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</si>
  <si>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</si>
  <si>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</si>
  <si>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</si>
  <si>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</si>
  <si>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</si>
  <si>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</si>
  <si>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</si>
  <si>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</si>
  <si>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</si>
  <si>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</si>
  <si>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</si>
  <si>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GBP | Фунти Стерлінги</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</si>
  <si>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</si>
  <si>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</si>
  <si>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</si>
  <si>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</si>
  <si>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Total amount GBP VAT excl. |
Загальна сума фунтів стерлінгів без ПДВ</t>
  </si>
  <si>
    <t>LOT 1 | ЛОТ 1</t>
  </si>
  <si>
    <t>DDP destination</t>
  </si>
  <si>
    <t>ITT No. PFRU2-2025-440 Procurement of Office and IT equipment | ITT № PFRU2-2025-440 Закупівля офісного та IT обладнання
Volume 3 - Terms of Reference (ToR)/Specifications | Розділ 3 - Технічне завдання (ТЗ)/Специфікації</t>
  </si>
  <si>
    <t>Monochrome laser multifunction printer (print/scan/copy), minimum requirements:
- Paper formats: A5, A4
- Print resolution: 1200 × 1200 dpi
- Direct print from USB flash drive
- Wi‑Fi Direct
- Double-sided scanning
- Double-sided printing
- Automatic document feeder
- Touchscreen
- Black-and-white copy/print speed: 40 ppm minimum
- OS support: Linux, Windows, macOS
- The MFP must come with a cartridge. The cartridge has a minimum yield of 3,000 pages.</t>
  </si>
  <si>
    <t>Лазерний монохромний БФП (друк/скан/копія), мінімальні вимоги:
- Формати друку: A5, A4
- Роздільна здатність друку: 1200 × 1200 dpi
- Прямий друк з USB-накопичувача
- Wi‑Fi Direct
- Двостороннє сканування
- Двосторонній друк
- Автоподача оригіналів
- Наявність сенсорного екрану
- Швидкість Ч/б копіювання/друку: 40стр/хв мінімум
- Підтримка ОС: Linux, Windows, macOS
- В комплекті з БФП повинент бути картридж. Ресурс картриджу 3000стр мінімум</t>
  </si>
  <si>
    <t>Colour laser multifunction printer with flatbed scanner, minimum requirements:
- Paper formats: A5, A4
- Print resolution: 600 × 600 dpi
- Scanner type: flatbed
- Black-and-white print speed: 15 pages per minute minimum
- Color print speed: 4 pages per minute minimum
- Direct printing from USB storage device
- Wi‑Fi Direct
- OS support: Linux, Windows, macOS
- The MFP must come with cartridges. The black-and-white cartridge must have a yield of at least 1,000 pages. The color cartridges must have a yield of at least 500 pages.</t>
  </si>
  <si>
    <t>Лазерний кольоровий БФП із планшетним сканером, мінімальні вимоги:
- Формати паперу: A5, A4
- Роздільна здатність друку: 600 × 600 dpi
- Тип сканера: планшетний
- Швидкість Ч/Б друку: 15стр/хв мінімум
- Швидкість кольорового друку: 4стр/хв мінімум
- Прямий друк з USB-накопичувача
- Wi‑Fi Direct
- Підтримка ОС: Linux, Windows, macOS
- В комплекті з БФП повинні бути картриджі. Ресурс Ч/Б картриджу 1000стр мінімум. Ресур кольорових катриджів 500стр мінімум</t>
  </si>
  <si>
    <t>Portable power station / charging station, minimum requirements:
- Capacity: 256 - 300 Wh
- Output power: 300 - 360 W
- AC output waveform: pure sine wave
- USB C, A ports available. AC - 2 ports minimum
- Battery type: LiFePO4
- Charging cycles: at least 3,000 to 80% capacity
- Fast charging. Pass-through charging.</t>
  </si>
  <si>
    <t>Портативна зарядна станція, мінімальні вимоги:
- Ємність: 256 - 300 Вт·год
- Вихідна потужність: 300 - 360Вт
- Тип сигналу AC: чиста синусоїда
- Наявність USB C, A портів. AC - мінімум 2 шт
- Тип акумулятора: LiFePO4
- Циклів зарядки: мінімум 3000 до 80% ємності
- Швидка зарядка. Наскрізна разядка.</t>
  </si>
  <si>
    <t>Моноблок (All-in-One ПК), мінімальні вимоги:
- Діагональ екрана: 27" 
- Роздільна здатність: мінімум - FHD 
- Процесор: кількість ядер 10 - 14 Intel/AMD
- Відеографіка: вбудована, еквівалент Intel UHD Graphics 770
- Оперативна пам’ять: не менше 16 ГБ
- Вбудовані мікрофон і вебкамера
- У комплекті клавіатура та миша</t>
  </si>
  <si>
    <t>Ліцензія Windows 11 Pro</t>
  </si>
  <si>
    <t>All-in-One Desktop Computer (Monoblock), minimum requirements:
- Display: 27" (diagonal)
- Display resolution: minimum - FHD
- CPU: number of cores 10 - 14 Intel/AMD
- Graphics: integrated graphics equivalent to Intel UHD Graphics 770
- RAM: at least 16 GB
- Built-in microphone and webcam
- Includes keyboard and mouse</t>
  </si>
  <si>
    <t>Operating system: Windows 11 Pro (licensed)</t>
  </si>
  <si>
    <r>
      <rPr>
        <b/>
        <sz val="14"/>
        <color rgb="FF000000"/>
        <rFont val="Calibri"/>
        <family val="2"/>
        <scheme val="minor"/>
      </rPr>
      <t>Core note 1:</t>
    </r>
    <r>
      <rPr>
        <sz val="14"/>
        <color rgb="FF000000"/>
        <rFont val="Calibri"/>
        <family val="2"/>
        <scheme val="minor"/>
      </rPr>
      <t xml:space="preserve"> Delivery destination - Kyiv. 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Київ.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58.1063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58.1063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</si>
</sst>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font>
      <sz val="11"/>
      <color theme="1"/>
      <name val="Calibri"/>
      <charset val="134"/>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sz val="11"/>
      <color theme="1"/>
      <name val="Calibri"/>
      <family val="2"/>
      <charset val="134"/>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u/>
      <sz val="14"/>
      <color rgb="FF000000"/>
      <name val="Calibri"/>
      <family val="2"/>
      <scheme val="minor"/>
    </font>
    <font>
      <b/>
      <sz val="18"/>
      <color theme="0"/>
      <name val="Calibri"/>
      <family val="2"/>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auto="1"/>
      </left>
      <right style="thin">
        <color indexed="64"/>
      </right>
      <top style="thin">
        <color auto="1"/>
      </top>
      <bottom style="medium">
        <color indexed="64"/>
      </bottom>
      <diagonal/>
    </border>
    <border>
      <left style="thick">
        <color auto="1"/>
      </left>
      <right style="thin">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164" fontId="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0" fontId="1" fillId="0" borderId="0"/>
    <xf numFmtId="164" fontId="1" fillId="0" borderId="0" applyFont="0" applyFill="0" applyBorder="0" applyAlignment="0" applyProtection="0"/>
  </cellStyleXfs>
  <cellXfs count="94">
    <xf numFmtId="0" fontId="0" fillId="0" borderId="0" xfId="0"/>
    <xf numFmtId="164" fontId="4" fillId="0" borderId="0" xfId="1" applyFont="1" applyBorder="1" applyAlignment="1">
      <alignment vertical="top"/>
    </xf>
    <xf numFmtId="0" fontId="8" fillId="3" borderId="5" xfId="0" applyFont="1" applyFill="1" applyBorder="1" applyAlignment="1">
      <alignment horizontal="centerContinuous" vertical="center" wrapText="1"/>
    </xf>
    <xf numFmtId="0" fontId="5" fillId="3" borderId="5" xfId="0" applyFont="1" applyFill="1" applyBorder="1" applyAlignment="1">
      <alignment horizontal="centerContinuous" vertical="center"/>
    </xf>
    <xf numFmtId="0" fontId="4" fillId="0" borderId="5" xfId="0" applyFont="1" applyBorder="1" applyAlignment="1">
      <alignment vertical="top"/>
    </xf>
    <xf numFmtId="0" fontId="7" fillId="2" borderId="6" xfId="0" applyFont="1" applyFill="1" applyBorder="1" applyAlignment="1">
      <alignment horizontal="center" vertical="center" wrapText="1"/>
    </xf>
    <xf numFmtId="164" fontId="7" fillId="2" borderId="6" xfId="1" applyFont="1" applyFill="1" applyBorder="1" applyAlignment="1">
      <alignment horizontal="center" vertical="center" wrapText="1"/>
    </xf>
    <xf numFmtId="0" fontId="8" fillId="3" borderId="12" xfId="0" applyFont="1" applyFill="1" applyBorder="1" applyAlignment="1">
      <alignment horizontal="centerContinuous" vertical="center" wrapText="1"/>
    </xf>
    <xf numFmtId="0" fontId="4" fillId="0" borderId="13" xfId="0" applyFont="1" applyBorder="1" applyAlignment="1">
      <alignment vertical="top"/>
    </xf>
    <xf numFmtId="0" fontId="7" fillId="2" borderId="14" xfId="0" applyFont="1" applyFill="1" applyBorder="1" applyAlignment="1">
      <alignment horizontal="center" vertical="center" wrapText="1"/>
    </xf>
    <xf numFmtId="0" fontId="4" fillId="0" borderId="18" xfId="0" applyFont="1" applyBorder="1" applyAlignment="1">
      <alignment vertical="top"/>
    </xf>
    <xf numFmtId="0" fontId="4" fillId="0" borderId="19" xfId="0" applyFont="1" applyBorder="1" applyAlignment="1">
      <alignment vertical="top"/>
    </xf>
    <xf numFmtId="164" fontId="7" fillId="2" borderId="8" xfId="1" applyFont="1" applyFill="1" applyBorder="1" applyAlignment="1">
      <alignment horizontal="center" vertical="center" wrapText="1"/>
    </xf>
    <xf numFmtId="164" fontId="7" fillId="2" borderId="15" xfId="1" applyFont="1" applyFill="1" applyBorder="1" applyAlignment="1">
      <alignment horizontal="center" vertical="center" wrapText="1"/>
    </xf>
    <xf numFmtId="0" fontId="4" fillId="0" borderId="10" xfId="0" applyFont="1" applyBorder="1" applyAlignment="1">
      <alignment vertical="top"/>
    </xf>
    <xf numFmtId="0" fontId="4" fillId="0" borderId="0" xfId="0" applyFont="1" applyAlignment="1">
      <alignment vertical="top"/>
    </xf>
    <xf numFmtId="0" fontId="3"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wrapText="1"/>
    </xf>
    <xf numFmtId="0" fontId="1" fillId="0" borderId="0" xfId="5"/>
    <xf numFmtId="0" fontId="16" fillId="3" borderId="0" xfId="5" applyFont="1" applyFill="1" applyAlignment="1">
      <alignment vertical="top"/>
    </xf>
    <xf numFmtId="2" fontId="11" fillId="2" borderId="13" xfId="1" applyNumberFormat="1" applyFont="1" applyFill="1" applyBorder="1" applyAlignment="1">
      <alignment horizontal="center" vertical="center"/>
    </xf>
    <xf numFmtId="0" fontId="7" fillId="2" borderId="26" xfId="0" applyFont="1" applyFill="1" applyBorder="1" applyAlignment="1">
      <alignment horizontal="center" vertical="center" wrapText="1"/>
    </xf>
    <xf numFmtId="0" fontId="13" fillId="4" borderId="30" xfId="0" applyFont="1" applyFill="1" applyBorder="1" applyAlignment="1">
      <alignment horizontal="right" vertical="center" wrapText="1"/>
    </xf>
    <xf numFmtId="0" fontId="13" fillId="4" borderId="31" xfId="0" applyFont="1" applyFill="1" applyBorder="1" applyAlignment="1">
      <alignment horizontal="left" vertical="top" wrapText="1"/>
    </xf>
    <xf numFmtId="0" fontId="13" fillId="4" borderId="32" xfId="0" applyFont="1" applyFill="1" applyBorder="1" applyAlignment="1">
      <alignment horizontal="right" vertical="center" wrapText="1"/>
    </xf>
    <xf numFmtId="0" fontId="13" fillId="4" borderId="33" xfId="0" applyFont="1" applyFill="1" applyBorder="1" applyAlignment="1">
      <alignment horizontal="right" vertical="center" wrapText="1"/>
    </xf>
    <xf numFmtId="0" fontId="13" fillId="4" borderId="1" xfId="0" applyFont="1" applyFill="1" applyBorder="1" applyAlignment="1">
      <alignment horizontal="left" vertical="top" wrapText="1"/>
    </xf>
    <xf numFmtId="0" fontId="13" fillId="4" borderId="34" xfId="0" applyFont="1" applyFill="1" applyBorder="1" applyAlignment="1">
      <alignment horizontal="right" vertical="center" wrapText="1"/>
    </xf>
    <xf numFmtId="0" fontId="13" fillId="4" borderId="23" xfId="0" applyFont="1" applyFill="1" applyBorder="1" applyAlignment="1">
      <alignment horizontal="left" vertical="top" wrapText="1"/>
    </xf>
    <xf numFmtId="0" fontId="13" fillId="4" borderId="35" xfId="0" applyFont="1" applyFill="1" applyBorder="1" applyAlignment="1">
      <alignment horizontal="right" vertical="center" wrapText="1"/>
    </xf>
    <xf numFmtId="0" fontId="10" fillId="3" borderId="36" xfId="0" applyFont="1" applyFill="1" applyBorder="1" applyAlignment="1">
      <alignment horizontal="right" vertical="top" wrapText="1"/>
    </xf>
    <xf numFmtId="0" fontId="1" fillId="3" borderId="31" xfId="0" applyFont="1" applyFill="1" applyBorder="1" applyAlignment="1">
      <alignment horizontal="right" vertical="top" wrapText="1"/>
    </xf>
    <xf numFmtId="0" fontId="13" fillId="0" borderId="31" xfId="0" applyFont="1" applyBorder="1" applyAlignment="1">
      <alignment horizontal="right" vertical="center" wrapText="1"/>
    </xf>
    <xf numFmtId="2" fontId="12" fillId="3" borderId="31" xfId="1" applyNumberFormat="1" applyFont="1" applyFill="1" applyBorder="1" applyAlignment="1">
      <alignment horizontal="right" vertical="center"/>
    </xf>
    <xf numFmtId="2" fontId="12" fillId="3" borderId="37" xfId="1" applyNumberFormat="1" applyFont="1" applyFill="1" applyBorder="1" applyAlignment="1">
      <alignment horizontal="right" vertical="center"/>
    </xf>
    <xf numFmtId="0" fontId="10" fillId="3" borderId="38" xfId="0" applyFont="1" applyFill="1" applyBorder="1" applyAlignment="1">
      <alignment horizontal="right" vertical="top" wrapText="1"/>
    </xf>
    <xf numFmtId="0" fontId="1" fillId="3" borderId="1" xfId="0" applyFont="1" applyFill="1" applyBorder="1" applyAlignment="1">
      <alignment horizontal="right" vertical="top" wrapText="1"/>
    </xf>
    <xf numFmtId="0" fontId="13" fillId="0" borderId="1" xfId="0" applyFont="1" applyBorder="1" applyAlignment="1">
      <alignment horizontal="right" vertical="center" wrapText="1"/>
    </xf>
    <xf numFmtId="2" fontId="12" fillId="3" borderId="1" xfId="1" applyNumberFormat="1" applyFont="1" applyFill="1" applyBorder="1" applyAlignment="1">
      <alignment horizontal="right" vertical="center"/>
    </xf>
    <xf numFmtId="2" fontId="12" fillId="3" borderId="21" xfId="1" applyNumberFormat="1" applyFont="1" applyFill="1" applyBorder="1" applyAlignment="1">
      <alignment horizontal="right" vertical="center"/>
    </xf>
    <xf numFmtId="0" fontId="10" fillId="3" borderId="25" xfId="0" applyFont="1" applyFill="1" applyBorder="1" applyAlignment="1">
      <alignment horizontal="right" vertical="top" wrapText="1"/>
    </xf>
    <xf numFmtId="0" fontId="1" fillId="3" borderId="23" xfId="0" applyFont="1" applyFill="1" applyBorder="1" applyAlignment="1">
      <alignment horizontal="right" vertical="top" wrapText="1"/>
    </xf>
    <xf numFmtId="0" fontId="13" fillId="0" borderId="23" xfId="0" applyFont="1" applyBorder="1" applyAlignment="1">
      <alignment horizontal="right" vertical="center" wrapText="1"/>
    </xf>
    <xf numFmtId="2" fontId="12" fillId="3" borderId="23" xfId="1" applyNumberFormat="1" applyFont="1" applyFill="1" applyBorder="1" applyAlignment="1">
      <alignment horizontal="right" vertical="center"/>
    </xf>
    <xf numFmtId="2" fontId="12" fillId="3" borderId="24" xfId="1" applyNumberFormat="1" applyFont="1" applyFill="1" applyBorder="1" applyAlignment="1">
      <alignment horizontal="righ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8" xfId="0" applyFont="1" applyBorder="1" applyAlignment="1">
      <alignment horizontal="center" vertical="top"/>
    </xf>
    <xf numFmtId="0" fontId="4" fillId="0" borderId="15" xfId="0" applyFont="1" applyBorder="1" applyAlignment="1">
      <alignment horizontal="center" vertical="top"/>
    </xf>
    <xf numFmtId="39" fontId="11" fillId="2" borderId="12" xfId="1" applyNumberFormat="1" applyFont="1" applyFill="1" applyBorder="1" applyAlignment="1">
      <alignment horizontal="right" vertical="center" wrapText="1"/>
    </xf>
    <xf numFmtId="39" fontId="11" fillId="2" borderId="5" xfId="1" applyNumberFormat="1" applyFont="1" applyFill="1" applyBorder="1" applyAlignment="1">
      <alignment horizontal="right" vertical="center"/>
    </xf>
    <xf numFmtId="39" fontId="11" fillId="2" borderId="3" xfId="1" applyNumberFormat="1" applyFont="1" applyFill="1" applyBorder="1" applyAlignment="1">
      <alignment horizontal="right" vertical="center"/>
    </xf>
    <xf numFmtId="0" fontId="15" fillId="3" borderId="1" xfId="5" applyFont="1" applyFill="1" applyBorder="1" applyAlignment="1">
      <alignment horizontal="center" vertical="center" wrapText="1"/>
    </xf>
    <xf numFmtId="0" fontId="15" fillId="3" borderId="21" xfId="5" applyFont="1" applyFill="1" applyBorder="1" applyAlignment="1">
      <alignment horizontal="center" vertical="center" wrapText="1"/>
    </xf>
    <xf numFmtId="0" fontId="15" fillId="3" borderId="1" xfId="5" applyFont="1" applyFill="1" applyBorder="1" applyAlignment="1">
      <alignment horizontal="center" vertical="center"/>
    </xf>
    <xf numFmtId="0" fontId="15" fillId="3" borderId="21" xfId="5" applyFont="1" applyFill="1" applyBorder="1" applyAlignment="1">
      <alignment horizontal="center" vertical="center"/>
    </xf>
    <xf numFmtId="0" fontId="18" fillId="0" borderId="16" xfId="5" applyFont="1" applyBorder="1" applyAlignment="1">
      <alignment horizontal="left" vertical="top" wrapText="1"/>
    </xf>
    <xf numFmtId="0" fontId="18" fillId="0" borderId="2" xfId="5" applyFont="1" applyBorder="1" applyAlignment="1">
      <alignment horizontal="left" vertical="top" wrapText="1"/>
    </xf>
    <xf numFmtId="0" fontId="18" fillId="0" borderId="17" xfId="5" applyFont="1" applyBorder="1" applyAlignment="1">
      <alignment horizontal="left" vertical="top" wrapText="1"/>
    </xf>
    <xf numFmtId="0" fontId="11" fillId="2" borderId="14" xfId="5" applyFont="1" applyFill="1" applyBorder="1" applyAlignment="1">
      <alignment horizontal="right" vertical="top"/>
    </xf>
    <xf numFmtId="0" fontId="11" fillId="2" borderId="7" xfId="5" applyFont="1" applyFill="1" applyBorder="1" applyAlignment="1">
      <alignment horizontal="right" vertical="top"/>
    </xf>
    <xf numFmtId="0" fontId="11" fillId="2" borderId="20"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5" fillId="0" borderId="1" xfId="5" applyFont="1" applyBorder="1" applyAlignment="1">
      <alignment horizontal="center" vertical="center"/>
    </xf>
    <xf numFmtId="0" fontId="15" fillId="0" borderId="21" xfId="5" applyFont="1" applyBorder="1" applyAlignment="1">
      <alignment horizontal="center" vertical="center"/>
    </xf>
    <xf numFmtId="0" fontId="17" fillId="0" borderId="22" xfId="5" applyFont="1" applyBorder="1" applyAlignment="1">
      <alignment horizontal="left" vertical="center" wrapText="1"/>
    </xf>
    <xf numFmtId="0" fontId="17" fillId="0" borderId="23" xfId="5" applyFont="1" applyBorder="1" applyAlignment="1">
      <alignment horizontal="left" vertical="center" wrapText="1"/>
    </xf>
    <xf numFmtId="0" fontId="17" fillId="0" borderId="24" xfId="5" applyFont="1" applyBorder="1" applyAlignment="1">
      <alignment horizontal="left" vertical="center" wrapText="1"/>
    </xf>
    <xf numFmtId="0" fontId="15" fillId="3" borderId="18" xfId="5" applyFont="1" applyFill="1" applyBorder="1" applyAlignment="1">
      <alignment horizontal="right" vertical="center" wrapText="1"/>
    </xf>
    <xf numFmtId="0" fontId="15" fillId="3" borderId="0" xfId="5" applyFont="1" applyFill="1" applyAlignment="1">
      <alignment horizontal="right" vertical="center" wrapText="1"/>
    </xf>
    <xf numFmtId="0" fontId="15" fillId="3" borderId="4" xfId="5" applyFont="1" applyFill="1" applyBorder="1" applyAlignment="1">
      <alignment horizontal="right" vertical="center" wrapText="1"/>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4" xfId="5" applyFont="1" applyFill="1" applyBorder="1" applyAlignment="1">
      <alignment horizontal="right" vertical="center" wrapText="1"/>
    </xf>
    <xf numFmtId="0" fontId="15" fillId="3" borderId="18" xfId="5" applyFont="1" applyFill="1" applyBorder="1" applyAlignment="1">
      <alignment horizontal="right" vertical="center"/>
    </xf>
    <xf numFmtId="0" fontId="15" fillId="3" borderId="0" xfId="5" applyFont="1" applyFill="1" applyAlignment="1">
      <alignment horizontal="right" vertical="center"/>
    </xf>
    <xf numFmtId="0" fontId="15" fillId="3" borderId="4" xfId="5" applyFont="1" applyFill="1" applyBorder="1" applyAlignment="1">
      <alignment horizontal="right" vertical="center"/>
    </xf>
    <xf numFmtId="0" fontId="15" fillId="3" borderId="12" xfId="5" applyFont="1" applyFill="1" applyBorder="1" applyAlignment="1">
      <alignment horizontal="right" vertical="center" wrapText="1"/>
    </xf>
    <xf numFmtId="0" fontId="15" fillId="3" borderId="5" xfId="5" applyFont="1" applyFill="1" applyBorder="1" applyAlignment="1">
      <alignment horizontal="right" vertical="center" wrapText="1"/>
    </xf>
    <xf numFmtId="0" fontId="15" fillId="3" borderId="3" xfId="5" applyFont="1" applyFill="1" applyBorder="1" applyAlignment="1">
      <alignment horizontal="right"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13" fillId="4" borderId="39" xfId="0" applyFont="1" applyFill="1" applyBorder="1" applyAlignment="1">
      <alignment horizontal="right" vertical="center" wrapText="1"/>
    </xf>
    <xf numFmtId="0" fontId="13" fillId="4" borderId="40" xfId="0" applyFont="1" applyFill="1" applyBorder="1" applyAlignment="1">
      <alignment horizontal="left" vertical="top" wrapText="1"/>
    </xf>
    <xf numFmtId="0" fontId="13" fillId="4" borderId="41" xfId="0" applyFont="1" applyFill="1" applyBorder="1" applyAlignment="1">
      <alignment horizontal="right" vertical="center" wrapText="1"/>
    </xf>
    <xf numFmtId="0" fontId="10" fillId="3" borderId="42" xfId="0" applyFont="1" applyFill="1" applyBorder="1" applyAlignment="1">
      <alignment horizontal="right" vertical="top" wrapText="1"/>
    </xf>
    <xf numFmtId="0" fontId="1" fillId="3" borderId="40" xfId="0" applyFont="1" applyFill="1" applyBorder="1" applyAlignment="1">
      <alignment horizontal="right" vertical="top" wrapText="1"/>
    </xf>
    <xf numFmtId="0" fontId="13" fillId="0" borderId="40" xfId="0" applyFont="1" applyBorder="1" applyAlignment="1">
      <alignment horizontal="right" vertical="center" wrapText="1"/>
    </xf>
    <xf numFmtId="2" fontId="12" fillId="3" borderId="40" xfId="1" applyNumberFormat="1" applyFont="1" applyFill="1" applyBorder="1" applyAlignment="1">
      <alignment horizontal="right" vertical="center"/>
    </xf>
    <xf numFmtId="2" fontId="12" fillId="3" borderId="43" xfId="1" applyNumberFormat="1" applyFont="1" applyFill="1" applyBorder="1" applyAlignment="1">
      <alignment horizontal="right" vertic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10</xdr:row>
      <xdr:rowOff>0</xdr:rowOff>
    </xdr:from>
    <xdr:to>
      <xdr:col>6</xdr:col>
      <xdr:colOff>304800</xdr:colOff>
      <xdr:row>11</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10</xdr:row>
      <xdr:rowOff>0</xdr:rowOff>
    </xdr:from>
    <xdr:to>
      <xdr:col>6</xdr:col>
      <xdr:colOff>304800</xdr:colOff>
      <xdr:row>11</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tabSelected="1" topLeftCell="A8" zoomScale="70" zoomScaleNormal="70" zoomScaleSheetLayoutView="85" zoomScalePageLayoutView="55" workbookViewId="0">
      <selection activeCell="A13" sqref="A13:I13"/>
    </sheetView>
  </sheetViews>
  <sheetFormatPr defaultColWidth="9.140625" defaultRowHeight="12.75"/>
  <cols>
    <col min="1" max="1" width="5.7109375" style="10" customWidth="1"/>
    <col min="2" max="3" width="94.7109375" style="17" customWidth="1"/>
    <col min="4" max="4" width="18.5703125" style="18" bestFit="1" customWidth="1"/>
    <col min="5" max="5" width="37.7109375" style="15" customWidth="1"/>
    <col min="6" max="6" width="94.7109375" style="15" customWidth="1"/>
    <col min="7" max="7" width="25.7109375" style="1" customWidth="1"/>
    <col min="8" max="9" width="21.28515625" style="15" customWidth="1"/>
    <col min="10" max="16384" width="9.140625" style="15"/>
  </cols>
  <sheetData>
    <row r="1" spans="1:16" s="14" customFormat="1" ht="63.75" customHeight="1">
      <c r="A1" s="46" t="s">
        <v>27</v>
      </c>
      <c r="B1" s="47"/>
      <c r="C1" s="47"/>
      <c r="D1" s="47"/>
      <c r="E1" s="47"/>
      <c r="F1" s="47"/>
      <c r="G1" s="47"/>
      <c r="H1" s="47"/>
      <c r="I1" s="48"/>
    </row>
    <row r="2" spans="1:16" ht="7.5" customHeight="1">
      <c r="A2" s="7"/>
      <c r="B2" s="3"/>
      <c r="C2" s="2"/>
      <c r="D2" s="3"/>
      <c r="E2" s="3"/>
      <c r="F2" s="3"/>
      <c r="G2" s="3"/>
      <c r="H2" s="4"/>
      <c r="I2" s="8"/>
    </row>
    <row r="3" spans="1:16" s="16" customFormat="1" ht="120.6" customHeight="1" thickBot="1">
      <c r="A3" s="9" t="s">
        <v>0</v>
      </c>
      <c r="B3" s="5" t="s">
        <v>1</v>
      </c>
      <c r="C3" s="5" t="s">
        <v>2</v>
      </c>
      <c r="D3" s="5" t="s">
        <v>14</v>
      </c>
      <c r="E3" s="22" t="s">
        <v>3</v>
      </c>
      <c r="F3" s="5" t="s">
        <v>23</v>
      </c>
      <c r="G3" s="6" t="s">
        <v>18</v>
      </c>
      <c r="H3" s="12" t="s">
        <v>20</v>
      </c>
      <c r="I3" s="13" t="s">
        <v>21</v>
      </c>
    </row>
    <row r="4" spans="1:16" s="16" customFormat="1" ht="24" thickBot="1">
      <c r="A4" s="83" t="s">
        <v>25</v>
      </c>
      <c r="B4" s="84"/>
      <c r="C4" s="84"/>
      <c r="D4" s="84"/>
      <c r="E4" s="84"/>
      <c r="F4" s="84"/>
      <c r="G4" s="84"/>
      <c r="H4" s="84"/>
      <c r="I4" s="85"/>
    </row>
    <row r="5" spans="1:16" ht="149.25" customHeight="1">
      <c r="A5" s="23">
        <v>1.1000000000000001</v>
      </c>
      <c r="B5" s="24" t="s">
        <v>36</v>
      </c>
      <c r="C5" s="24" t="s">
        <v>34</v>
      </c>
      <c r="D5" s="25">
        <v>33</v>
      </c>
      <c r="E5" s="31"/>
      <c r="F5" s="32"/>
      <c r="G5" s="33"/>
      <c r="H5" s="34"/>
      <c r="I5" s="35">
        <f>D5*H5</f>
        <v>0</v>
      </c>
    </row>
    <row r="6" spans="1:16" ht="15.75">
      <c r="A6" s="86">
        <v>1.2</v>
      </c>
      <c r="B6" s="87" t="s">
        <v>37</v>
      </c>
      <c r="C6" s="87" t="s">
        <v>35</v>
      </c>
      <c r="D6" s="88">
        <v>33</v>
      </c>
      <c r="E6" s="89"/>
      <c r="F6" s="90"/>
      <c r="G6" s="91"/>
      <c r="H6" s="92"/>
      <c r="I6" s="93"/>
    </row>
    <row r="7" spans="1:16" ht="199.5" customHeight="1" thickBot="1">
      <c r="A7" s="26">
        <v>1.3</v>
      </c>
      <c r="B7" s="27" t="s">
        <v>28</v>
      </c>
      <c r="C7" s="27" t="s">
        <v>29</v>
      </c>
      <c r="D7" s="28">
        <v>20</v>
      </c>
      <c r="E7" s="36"/>
      <c r="F7" s="37"/>
      <c r="G7" s="38"/>
      <c r="H7" s="39"/>
      <c r="I7" s="40">
        <f t="shared" ref="I7:I9" si="0">D7*H7</f>
        <v>0</v>
      </c>
    </row>
    <row r="8" spans="1:16" ht="177.75" customHeight="1">
      <c r="A8" s="23">
        <v>1.4</v>
      </c>
      <c r="B8" s="27" t="s">
        <v>30</v>
      </c>
      <c r="C8" s="27" t="s">
        <v>31</v>
      </c>
      <c r="D8" s="28">
        <v>5</v>
      </c>
      <c r="E8" s="36"/>
      <c r="F8" s="37"/>
      <c r="G8" s="38"/>
      <c r="H8" s="39"/>
      <c r="I8" s="40">
        <f t="shared" si="0"/>
        <v>0</v>
      </c>
    </row>
    <row r="9" spans="1:16" ht="132" customHeight="1" thickBot="1">
      <c r="A9" s="86">
        <v>1.5</v>
      </c>
      <c r="B9" s="29" t="s">
        <v>32</v>
      </c>
      <c r="C9" s="29" t="s">
        <v>33</v>
      </c>
      <c r="D9" s="30">
        <v>4</v>
      </c>
      <c r="E9" s="41"/>
      <c r="F9" s="42"/>
      <c r="G9" s="43"/>
      <c r="H9" s="44"/>
      <c r="I9" s="45">
        <f t="shared" si="0"/>
        <v>0</v>
      </c>
    </row>
    <row r="10" spans="1:16" ht="15.75">
      <c r="A10" s="51" t="s">
        <v>24</v>
      </c>
      <c r="B10" s="52"/>
      <c r="C10" s="52"/>
      <c r="D10" s="52"/>
      <c r="E10" s="52"/>
      <c r="F10" s="52"/>
      <c r="G10" s="52"/>
      <c r="H10" s="53"/>
      <c r="I10" s="21">
        <f>SUM(I5:I9)</f>
        <v>0</v>
      </c>
    </row>
    <row r="11" spans="1:16">
      <c r="I11" s="11"/>
    </row>
    <row r="12" spans="1:16" ht="344.25" customHeight="1">
      <c r="A12" s="58" t="s">
        <v>38</v>
      </c>
      <c r="B12" s="59"/>
      <c r="C12" s="59"/>
      <c r="D12" s="59"/>
      <c r="E12" s="59"/>
      <c r="F12" s="59"/>
      <c r="G12" s="59"/>
      <c r="H12" s="59"/>
      <c r="I12" s="60"/>
      <c r="M12" s="19"/>
      <c r="N12" s="19"/>
      <c r="O12" s="19"/>
      <c r="P12" s="19"/>
    </row>
    <row r="13" spans="1:16" ht="15.75">
      <c r="A13" s="61" t="s">
        <v>4</v>
      </c>
      <c r="B13" s="62"/>
      <c r="C13" s="62"/>
      <c r="D13" s="62"/>
      <c r="E13" s="62"/>
      <c r="F13" s="62"/>
      <c r="G13" s="62"/>
      <c r="H13" s="62"/>
      <c r="I13" s="63"/>
      <c r="M13" s="19"/>
      <c r="N13" s="19"/>
      <c r="O13" s="19"/>
      <c r="P13" s="19"/>
    </row>
    <row r="14" spans="1:16" ht="37.9" customHeight="1">
      <c r="A14" s="71" t="s">
        <v>15</v>
      </c>
      <c r="B14" s="72"/>
      <c r="C14" s="72"/>
      <c r="D14" s="72"/>
      <c r="E14" s="72"/>
      <c r="F14" s="72"/>
      <c r="G14" s="73"/>
      <c r="H14" s="56" t="s">
        <v>26</v>
      </c>
      <c r="I14" s="57"/>
      <c r="M14" s="20"/>
      <c r="N14" s="20"/>
      <c r="O14" s="20"/>
      <c r="P14" s="20"/>
    </row>
    <row r="15" spans="1:16" ht="37.9" customHeight="1">
      <c r="A15" s="71" t="s">
        <v>5</v>
      </c>
      <c r="B15" s="72"/>
      <c r="C15" s="72"/>
      <c r="D15" s="72"/>
      <c r="E15" s="72"/>
      <c r="F15" s="72"/>
      <c r="G15" s="73"/>
      <c r="H15" s="54"/>
      <c r="I15" s="55"/>
      <c r="M15" s="20"/>
      <c r="N15" s="20"/>
      <c r="O15" s="20"/>
      <c r="P15" s="20"/>
    </row>
    <row r="16" spans="1:16" ht="37.9" customHeight="1">
      <c r="A16" s="74" t="s">
        <v>6</v>
      </c>
      <c r="B16" s="75"/>
      <c r="C16" s="75"/>
      <c r="D16" s="75"/>
      <c r="E16" s="75"/>
      <c r="F16" s="75"/>
      <c r="G16" s="76"/>
      <c r="H16" s="64"/>
      <c r="I16" s="65"/>
      <c r="M16" s="20"/>
      <c r="N16" s="20"/>
      <c r="O16" s="20"/>
      <c r="P16" s="20"/>
    </row>
    <row r="17" spans="1:16" ht="37.9" customHeight="1">
      <c r="A17" s="71" t="s">
        <v>7</v>
      </c>
      <c r="B17" s="72"/>
      <c r="C17" s="72"/>
      <c r="D17" s="72"/>
      <c r="E17" s="72"/>
      <c r="F17" s="72"/>
      <c r="G17" s="73"/>
      <c r="H17" s="66" t="s">
        <v>19</v>
      </c>
      <c r="I17" s="67"/>
      <c r="M17" s="20"/>
      <c r="N17" s="20"/>
      <c r="O17" s="20"/>
      <c r="P17" s="20"/>
    </row>
    <row r="18" spans="1:16" ht="37.9" customHeight="1">
      <c r="A18" s="71" t="s">
        <v>22</v>
      </c>
      <c r="B18" s="72"/>
      <c r="C18" s="72"/>
      <c r="D18" s="72"/>
      <c r="E18" s="72"/>
      <c r="F18" s="72"/>
      <c r="G18" s="73"/>
      <c r="H18" s="54"/>
      <c r="I18" s="55"/>
    </row>
    <row r="19" spans="1:16" ht="37.9" customHeight="1">
      <c r="A19" s="71" t="s">
        <v>8</v>
      </c>
      <c r="B19" s="72"/>
      <c r="C19" s="72"/>
      <c r="D19" s="72"/>
      <c r="E19" s="72"/>
      <c r="F19" s="72"/>
      <c r="G19" s="73"/>
      <c r="H19" s="54"/>
      <c r="I19" s="55"/>
    </row>
    <row r="20" spans="1:16" ht="37.9" customHeight="1">
      <c r="A20" s="77" t="s">
        <v>9</v>
      </c>
      <c r="B20" s="78"/>
      <c r="C20" s="78"/>
      <c r="D20" s="78"/>
      <c r="E20" s="78"/>
      <c r="F20" s="78"/>
      <c r="G20" s="79"/>
      <c r="H20" s="56"/>
      <c r="I20" s="57"/>
    </row>
    <row r="21" spans="1:16" ht="108" customHeight="1">
      <c r="A21" s="71" t="s">
        <v>10</v>
      </c>
      <c r="B21" s="72"/>
      <c r="C21" s="72"/>
      <c r="D21" s="72"/>
      <c r="E21" s="72"/>
      <c r="F21" s="72"/>
      <c r="G21" s="73"/>
      <c r="H21" s="54"/>
      <c r="I21" s="55"/>
    </row>
    <row r="22" spans="1:16" ht="37.9" customHeight="1">
      <c r="A22" s="77" t="s">
        <v>11</v>
      </c>
      <c r="B22" s="78"/>
      <c r="C22" s="78"/>
      <c r="D22" s="78"/>
      <c r="E22" s="78"/>
      <c r="F22" s="78"/>
      <c r="G22" s="79"/>
      <c r="H22" s="56"/>
      <c r="I22" s="57"/>
    </row>
    <row r="23" spans="1:16" ht="37.9" customHeight="1">
      <c r="A23" s="71" t="s">
        <v>12</v>
      </c>
      <c r="B23" s="72"/>
      <c r="C23" s="72"/>
      <c r="D23" s="72"/>
      <c r="E23" s="72"/>
      <c r="F23" s="72"/>
      <c r="G23" s="73"/>
      <c r="H23" s="54"/>
      <c r="I23" s="55"/>
    </row>
    <row r="24" spans="1:16" ht="37.9" customHeight="1">
      <c r="A24" s="77" t="s">
        <v>13</v>
      </c>
      <c r="B24" s="78"/>
      <c r="C24" s="78"/>
      <c r="D24" s="78"/>
      <c r="E24" s="78"/>
      <c r="F24" s="78"/>
      <c r="G24" s="79"/>
      <c r="H24" s="56"/>
      <c r="I24" s="57"/>
    </row>
    <row r="25" spans="1:16" ht="37.9" customHeight="1">
      <c r="A25" s="80" t="s">
        <v>16</v>
      </c>
      <c r="B25" s="81"/>
      <c r="C25" s="81"/>
      <c r="D25" s="81"/>
      <c r="E25" s="81"/>
      <c r="F25" s="81"/>
      <c r="G25" s="82"/>
      <c r="H25" s="49"/>
      <c r="I25" s="50"/>
    </row>
    <row r="26" spans="1:16" ht="44.25" customHeight="1" thickBot="1">
      <c r="A26" s="68" t="s">
        <v>17</v>
      </c>
      <c r="B26" s="69"/>
      <c r="C26" s="69"/>
      <c r="D26" s="69"/>
      <c r="E26" s="69"/>
      <c r="F26" s="69"/>
      <c r="G26" s="69"/>
      <c r="H26" s="69"/>
      <c r="I26" s="70"/>
    </row>
  </sheetData>
  <protectedRanges>
    <protectedRange sqref="G5:G9" name="data_1"/>
  </protectedRanges>
  <mergeCells count="30">
    <mergeCell ref="A26:I26"/>
    <mergeCell ref="A14:G14"/>
    <mergeCell ref="A15:G15"/>
    <mergeCell ref="A16:G16"/>
    <mergeCell ref="A17:G17"/>
    <mergeCell ref="A18:G18"/>
    <mergeCell ref="A19:G19"/>
    <mergeCell ref="A20:G20"/>
    <mergeCell ref="A21:G21"/>
    <mergeCell ref="A22:G22"/>
    <mergeCell ref="A23:G23"/>
    <mergeCell ref="A24:G24"/>
    <mergeCell ref="H22:I22"/>
    <mergeCell ref="H19:I19"/>
    <mergeCell ref="A25:G25"/>
    <mergeCell ref="H14:I14"/>
    <mergeCell ref="A1:I1"/>
    <mergeCell ref="H25:I25"/>
    <mergeCell ref="A10:H10"/>
    <mergeCell ref="H23:I23"/>
    <mergeCell ref="H24:I24"/>
    <mergeCell ref="H20:I20"/>
    <mergeCell ref="H21:I21"/>
    <mergeCell ref="H18:I18"/>
    <mergeCell ref="A12:I12"/>
    <mergeCell ref="A13:I13"/>
    <mergeCell ref="H15:I15"/>
    <mergeCell ref="H16:I16"/>
    <mergeCell ref="H17:I17"/>
    <mergeCell ref="A4:I4"/>
  </mergeCells>
  <phoneticPr fontId="14" type="noConversion"/>
  <pageMargins left="0.25" right="0.25" top="0.75" bottom="0.75" header="0.3" footer="0.3"/>
  <pageSetup paperSize="9" scale="36" fitToHeight="0" orientation="landscape" r:id="rId1"/>
  <headerFooter>
    <oddFooter>&amp;CITT # PFRU2-2025-440&amp;RVolume 3 - Terms of Reference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c7a56a3d-16e2-4b65-9c40-9ed138b763d7"/>
    <ds:schemaRef ds:uri="8d7096d6-fc66-4344-9e3f-2445529a09f6"/>
    <ds:schemaRef ds:uri="http://schemas.microsoft.com/office/2006/metadata/propertie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ToR</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2026-04-07T15:01:52Z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