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 1569\Desktop\Олічка\Закупівлі\ІТВ 2026-213 канцтовари\3. Запрошення до участі у процесі закупівлі\"/>
    </mc:Choice>
  </mc:AlternateContent>
  <xr:revisionPtr revIDLastSave="0" documentId="13_ncr:1_{F846106E-56B6-4D5C-BC43-6C9D15EE0BB9}" xr6:coauthVersionLast="47" xr6:coauthVersionMax="47" xr10:uidLastSave="{00000000-0000-0000-0000-000000000000}"/>
  <bookViews>
    <workbookView xWindow="-108" yWindow="-108" windowWidth="23256" windowHeight="12456" tabRatio="736" xr2:uid="{00000000-000D-0000-FFFF-FFFF00000000}"/>
  </bookViews>
  <sheets>
    <sheet name="Лот 1. Канцелярські товари" sheetId="47" r:id="rId1"/>
  </sheets>
  <externalReferences>
    <externalReference r:id="rId2"/>
  </externalReferences>
  <definedNames>
    <definedName name="_xlnm.Print_Area" localSheetId="0">'Лот 1. Канцелярські товари'!$A$30:$C$62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5" i="47" l="1"/>
  <c r="C36" i="47"/>
  <c r="C37" i="47"/>
  <c r="C38" i="47"/>
  <c r="C39" i="47"/>
  <c r="C40" i="47"/>
  <c r="C41" i="47"/>
  <c r="C42" i="47"/>
  <c r="C43" i="47"/>
  <c r="C44" i="47"/>
  <c r="C45" i="47"/>
  <c r="C46" i="47"/>
  <c r="C47" i="47"/>
  <c r="C48" i="47"/>
  <c r="C49" i="47"/>
  <c r="C50" i="47"/>
  <c r="C51" i="47"/>
  <c r="C52" i="47"/>
  <c r="C53" i="47"/>
  <c r="C54" i="47"/>
  <c r="C56" i="47"/>
  <c r="C57" i="47"/>
  <c r="C58" i="47"/>
  <c r="C59" i="47"/>
  <c r="C60" i="47"/>
  <c r="C61" i="47"/>
  <c r="I17" i="47"/>
  <c r="I61" i="47"/>
  <c r="I60" i="47"/>
  <c r="I59" i="47"/>
  <c r="I58" i="47"/>
  <c r="I57" i="47"/>
  <c r="I56" i="47"/>
  <c r="I55" i="47"/>
  <c r="I54" i="47"/>
  <c r="I53" i="47"/>
  <c r="I52" i="47"/>
  <c r="I51" i="47"/>
  <c r="I50" i="47"/>
  <c r="I49" i="47"/>
  <c r="I48" i="47"/>
  <c r="I47" i="47"/>
  <c r="I46" i="47"/>
  <c r="I45" i="47"/>
  <c r="I44" i="47"/>
  <c r="I43" i="47"/>
  <c r="I42" i="47"/>
  <c r="I41" i="47"/>
  <c r="I40" i="47"/>
  <c r="I39" i="47"/>
  <c r="I38" i="47"/>
  <c r="I37" i="47"/>
  <c r="I36" i="47"/>
  <c r="I34" i="47"/>
  <c r="I33" i="47"/>
  <c r="I32" i="47"/>
  <c r="I31" i="47"/>
  <c r="I13" i="47"/>
  <c r="I14" i="47"/>
  <c r="I15" i="47"/>
  <c r="I16" i="47"/>
  <c r="I18" i="47"/>
  <c r="I19" i="47"/>
  <c r="I20" i="47"/>
  <c r="I21" i="47"/>
  <c r="I22" i="47"/>
  <c r="I23" i="47"/>
  <c r="I24" i="47"/>
  <c r="I25" i="47"/>
  <c r="I26" i="47"/>
  <c r="I27" i="47"/>
  <c r="I28" i="47"/>
  <c r="I29" i="47"/>
  <c r="I30" i="47"/>
  <c r="I35" i="47"/>
  <c r="B13" i="47"/>
  <c r="B14" i="47"/>
  <c r="B15" i="47"/>
  <c r="B17" i="47"/>
  <c r="B18" i="47"/>
  <c r="B19" i="47"/>
  <c r="B20" i="47"/>
  <c r="B21" i="4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 1569</author>
  </authors>
  <commentList>
    <comment ref="B13" authorId="0" shapeId="0" xr:uid="{C63C304B-D3AA-4FA3-B67E-B85BF4BBE645}">
      <text>
        <r>
          <rPr>
            <b/>
            <sz val="9"/>
            <color indexed="81"/>
            <rFont val="Tahoma"/>
            <charset val="1"/>
          </rPr>
          <t>User 1569: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<sst xmlns="http://schemas.openxmlformats.org/spreadsheetml/2006/main" count="214" uniqueCount="156">
  <si>
    <t>Адреса компанії:</t>
  </si>
  <si>
    <t xml:space="preserve">Будь ласка, використовуйте дану форму для подання Вашої технічної пропозиції </t>
  </si>
  <si>
    <t>НЕ ВКАЗУЙТЕ ціни в цій формі</t>
  </si>
  <si>
    <t>Технічні характеристики</t>
  </si>
  <si>
    <t>№
 з/п</t>
  </si>
  <si>
    <t>Найменування товару</t>
  </si>
  <si>
    <t>Опис (характеристики товару)</t>
  </si>
  <si>
    <t>шт.</t>
  </si>
  <si>
    <t>Печатка та підпис :</t>
  </si>
  <si>
    <t xml:space="preserve">Після заповнення форми, прохання подати її в форматі PDF та Excel </t>
  </si>
  <si>
    <t>Дата:</t>
  </si>
  <si>
    <t xml:space="preserve"> ПІБ та посада представника компанії :</t>
  </si>
  <si>
    <t>Одиниця виміру</t>
  </si>
  <si>
    <t xml:space="preserve"> Кваліфікація учасника</t>
  </si>
  <si>
    <t>КВАЛІФІКАЦІЯ УЧАСНИКА ТЕНДЕРУ</t>
  </si>
  <si>
    <t>Пропозиція учасника має бути чинною протягом терміну дії тендеру та Договору</t>
  </si>
  <si>
    <t>Відповідь учасника 
(надати відповідь)</t>
  </si>
  <si>
    <t xml:space="preserve">Відповідність товару встановленим технічним характеристикам </t>
  </si>
  <si>
    <t>Можливість постачання товару на визначені адреси</t>
  </si>
  <si>
    <t>Запропонований найкоротший кінцевий термін постачання товару, протягом якого учасник зобов’язується постачати товари з Додатку A</t>
  </si>
  <si>
    <t>ВКАЗАТИ КІЛЬКІСТЬ КАЛЕНДАРНИХ ДНІВ</t>
  </si>
  <si>
    <t>Учасник закупівлі ознайомився та погоджується з умовми  Кодексу поведінки постачальників Громадської організації "Проліска"</t>
  </si>
  <si>
    <t>Назва компанії:</t>
  </si>
  <si>
    <t>Закарпатська область, Ужгородський р-н, с. Сторожниця, вул. Ужгородська, 43</t>
  </si>
  <si>
    <t>1</t>
  </si>
  <si>
    <t>2</t>
  </si>
  <si>
    <t>3</t>
  </si>
  <si>
    <t>4</t>
  </si>
  <si>
    <t>5</t>
  </si>
  <si>
    <t>6</t>
  </si>
  <si>
    <t>7</t>
  </si>
  <si>
    <t>8</t>
  </si>
  <si>
    <t>паков.</t>
  </si>
  <si>
    <t>Олівець</t>
  </si>
  <si>
    <t>10</t>
  </si>
  <si>
    <t>11</t>
  </si>
  <si>
    <t>12</t>
  </si>
  <si>
    <t>Вид: реєстратор
Тип механізму: 2 кільця
Формат: А4
Колір: синій (яскравий синій/індиго)
Матеріал: картон
Ширина: 70 мм</t>
  </si>
  <si>
    <t>Сумська обл., м. Конотоп, проспект Миру, 15, кв. 61</t>
  </si>
  <si>
    <t>9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</si>
  <si>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</si>
  <si>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</si>
  <si>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</si>
  <si>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</si>
  <si>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</si>
  <si>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</si>
  <si>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</si>
  <si>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</si>
  <si>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</si>
  <si>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Загальна кількість одиниць товару</t>
  </si>
  <si>
    <t>Завірена виписка\витяг з Єдиного державного реєстру юридичних осіб, фізичних осіб-підприємців та громадських формувань.</t>
  </si>
  <si>
    <t>(допустима відповідь: "ТАК"/"НІ")</t>
  </si>
  <si>
    <t xml:space="preserve">Завірена довідка про відкриття банківського рахунку. </t>
  </si>
  <si>
    <t>Завірена копія документу, який посвідчує статус платника податків учасника .</t>
  </si>
  <si>
    <t>Належним чином заповнена, підписана, скріплена печаткою та датою реєстраційна форма постачальника (Додаток С)</t>
  </si>
  <si>
    <t>У вартість товару включено витрати на доставку, розвантаження та занесення до місця використання.</t>
  </si>
  <si>
    <t>Кількість</t>
  </si>
  <si>
    <t>Відповідність вимогам ТАК/НІ</t>
  </si>
  <si>
    <t>Інформація учасника тендеру</t>
  </si>
  <si>
    <r>
      <t>Запропонований товар (найменування та характеристики,  марка, зображення)
(</t>
    </r>
    <r>
      <rPr>
        <b/>
        <sz val="18"/>
        <color rgb="FFFF0000"/>
        <rFont val="Times New Roman"/>
        <family val="1"/>
        <charset val="204"/>
      </rPr>
      <t>заповнюється постачальником</t>
    </r>
    <r>
      <rPr>
        <b/>
        <sz val="18"/>
        <color theme="1"/>
        <rFont val="Times New Roman"/>
        <family val="1"/>
        <charset val="204"/>
      </rPr>
      <t>)</t>
    </r>
  </si>
  <si>
    <t>\</t>
  </si>
  <si>
    <t>Папір офісний А4</t>
  </si>
  <si>
    <t>м. Дніпро, вул. Набережна Перемоги, 42Б</t>
  </si>
  <si>
    <t>Тип: лужні
 Типорозмір: АА
 Ємність: 2400 мА/год
 Напруга: 1.5 В</t>
  </si>
  <si>
    <t>Тип: лужні
 Типорозмір: ААА
 Ємність: 2400 мА/год
 Напруга: 1.5 В</t>
  </si>
  <si>
    <t>Тип: двусторонній</t>
  </si>
  <si>
    <t>Формат: А4
 Тип: Вертикальний
 Матеріал: Пластик
 Розміри: 90мм х 240мм х 240мм
 Відділень: 1</t>
  </si>
  <si>
    <t>лоток для документів
Тип: горизонтальний
Матеріал: пластик
Колір:димчастий
Кількість відділень: 3
Розміри, мм: 340х260х64</t>
  </si>
  <si>
    <t>Призначення: для підписання. Маркування, малювання
Основа: спиртова
 Колір чорнил: чорний 
Товщина лінії: 2-3 мм
 Материал корпуса: поліпропілен</t>
  </si>
  <si>
    <t>Тип: текстовий
Матеріал: комбінований 
Колір: 4 кольори в асортименті 
Основа: спиртова</t>
  </si>
  <si>
    <t>набір</t>
  </si>
  <si>
    <t>Вид: канцелярський
 Матеріал корпусу: пластик
 Матеріал леза: сталь
 Ширина леза: 18 мм</t>
  </si>
  <si>
    <t>Ножиці</t>
  </si>
  <si>
    <t>Тип: офісні 
Матеріал: пластикові ручки з м'якими гумовими вставками, леза зі сталі з металевим кріпленням.
 Довжина: 21 см.
 Упаковка: відкритий блістер</t>
  </si>
  <si>
    <t>Вид: чорногранітний з гумкою
Матеріал: дерево
Твердість: НВ</t>
  </si>
  <si>
    <t>Папір для нотаток кольоровий</t>
  </si>
  <si>
    <t>блок</t>
  </si>
  <si>
    <t>Папір для нотаток</t>
  </si>
  <si>
    <t>Вид: для нотаток на клейкій основі
Матеріал: папір
Колір: в асортименті
Ширина: 75 мм
Довжина: 75 мм
Кількість листів у блоці: 100 арк.</t>
  </si>
  <si>
    <t>Колір: білий
 Розмір: 90x90 мм
 Кількість в упаковці: 1000</t>
  </si>
  <si>
    <t>Папір офісний</t>
  </si>
  <si>
    <t>Формат: А4
Колір: білий
Щільність: 80 г/м²
Кількість аркушів у пачці: 500 арк., кількість в упаковці 5 шт</t>
  </si>
  <si>
    <t>Папка на блискавці</t>
  </si>
  <si>
    <t>Папка на зав'язках</t>
  </si>
  <si>
    <t>Папка на кнопці А4</t>
  </si>
  <si>
    <t>Папка на кнопці А5</t>
  </si>
  <si>
    <t>Папка-конверт А4</t>
  </si>
  <si>
    <t>Папка-реєстратор</t>
  </si>
  <si>
    <t>Папка-швидкозшивач 450 мкм</t>
  </si>
  <si>
    <t>Підставка для канцтоварів</t>
  </si>
  <si>
    <t>Планшет А4</t>
  </si>
  <si>
    <t>Скотч</t>
  </si>
  <si>
    <t>Скріпка 28 мм</t>
  </si>
  <si>
    <t>Скріпка 25 мм</t>
  </si>
  <si>
    <t>Скріпка 50 мм</t>
  </si>
  <si>
    <t>Скоби для степлера</t>
  </si>
  <si>
    <t>Степлер канцелярський</t>
  </si>
  <si>
    <t>Стікер-закладка</t>
  </si>
  <si>
    <t>Файл</t>
  </si>
  <si>
    <t>Лінійка</t>
  </si>
  <si>
    <t>Папка-планшет А4</t>
  </si>
  <si>
    <t>Ручка</t>
  </si>
  <si>
    <t>Клей ПВА</t>
  </si>
  <si>
    <t>Папір офісний А3</t>
  </si>
  <si>
    <t>Картон білий А</t>
  </si>
  <si>
    <t xml:space="preserve">Антистеплер </t>
  </si>
  <si>
    <t>Набір настільний 16 предметів</t>
  </si>
  <si>
    <t>Самоклеючий папір А4</t>
  </si>
  <si>
    <t>Степлер будівельний</t>
  </si>
  <si>
    <t xml:space="preserve">Скоби для будівельного степлера 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</si>
  <si>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</si>
  <si>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</si>
  <si>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</si>
  <si>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</si>
  <si>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</si>
  <si>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</si>
  <si>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</si>
  <si>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</si>
  <si>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</si>
  <si>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</si>
  <si>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</si>
  <si>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</si>
  <si>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</si>
  <si>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</si>
  <si>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</si>
  <si>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</si>
  <si>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</si>
  <si>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40</t>
  </si>
  <si>
    <t>41</t>
  </si>
  <si>
    <t>42</t>
  </si>
  <si>
    <t>43</t>
  </si>
  <si>
    <t>45</t>
  </si>
  <si>
    <t>44</t>
  </si>
  <si>
    <t>46</t>
  </si>
  <si>
    <t>47</t>
  </si>
  <si>
    <t>48</t>
  </si>
  <si>
    <t>49</t>
  </si>
  <si>
    <t>Вид: цвяхи
Матеріал: метал, пластик
Колір: в асортименті
Кількість в упаковці: 50 шт.
Пакування: пластикова коробка</t>
  </si>
  <si>
    <t>Вид: на блискавці
Формат: А4
Колір: прозора
Матеріал: пластик</t>
  </si>
  <si>
    <t>Папка на зав'яках
Формат: А 4 
Колір: білий
Матеріал: ламінований картон</t>
  </si>
  <si>
    <t>Вид: на кнопці
Формат: А4
Колір: в асортименті
Матеріал: пластик</t>
  </si>
  <si>
    <t>Вид: на кнопці
Формат: А5
Колір: червоний
Матеріал: пластик</t>
  </si>
  <si>
    <t xml:space="preserve">Папка Конверт А4 на липучці 
з боковою перфорацією, вертикальна
Колір: прозорий
Матеріал: пластик 
180 мкм А4.  Орієнтовне зображення товару (наведено в якості прикладу): 
 </t>
  </si>
  <si>
    <t>Вид: реєстратор
Тип механізму: 2 кільця
Формат: А4
Колір: яскраво-блакитний
Матеріал: картон
Ширина: 70 мм</t>
  </si>
  <si>
    <t xml:space="preserve">Формат: А4
Товщина, мкм: 450
Матеріал: пластик     Колір: білий. </t>
  </si>
  <si>
    <t>пак.</t>
  </si>
  <si>
    <t xml:space="preserve">паков. </t>
  </si>
  <si>
    <t>Додаток А - Технічна пропозиція ITB 2026-213</t>
  </si>
  <si>
    <t>Лот №1. Канцелярські товари</t>
  </si>
  <si>
    <t>39</t>
  </si>
  <si>
    <r>
      <t>Граничниий термін поставки товарів д</t>
    </r>
    <r>
      <rPr>
        <b/>
        <sz val="18"/>
        <color rgb="FFFF0000"/>
        <rFont val="Times New Roman"/>
        <family val="1"/>
        <charset val="204"/>
      </rPr>
      <t>о  31.12.2025 року</t>
    </r>
  </si>
  <si>
    <r>
      <t>Утримання ціни протягом дії тендеру та Догов</t>
    </r>
    <r>
      <rPr>
        <sz val="18"/>
        <color rgb="FFFF0000"/>
        <rFont val="Times New Roman"/>
        <family val="1"/>
        <charset val="204"/>
      </rPr>
      <t>ору - 31.12.25 року.</t>
    </r>
  </si>
  <si>
    <t>Ластик</t>
  </si>
  <si>
    <t>Примірне зображення товару</t>
  </si>
  <si>
    <t>Блокнот на пружині</t>
  </si>
  <si>
    <t xml:space="preserve">Формат: А5
80 аркушів
спіраль
пластикова обкладинка
клітинка,
синій з логотипом ГО "проліска"
розмір логотипу 5 см на 5 см, що розміщений у
нижньому правому куті, білий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</si>
</sst>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3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b/>
      <sz val="18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8"/>
      <color rgb="FF00000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u/>
      <sz val="11"/>
      <color theme="10"/>
      <name val="Calibri"/>
      <family val="2"/>
      <charset val="204"/>
      <scheme val="minor"/>
    </font>
    <font>
      <sz val="16"/>
      <name val="Times New Roman"/>
      <family val="1"/>
      <charset val="204"/>
    </font>
    <font>
      <b/>
      <sz val="18"/>
      <color rgb="FF000000"/>
      <name val="Times New Roman"/>
      <family val="1"/>
      <charset val="204"/>
    </font>
    <font>
      <sz val="18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8"/>
      <name val="Times New Roman"/>
      <family val="1"/>
      <charset val="204"/>
    </font>
    <font>
      <sz val="18"/>
      <color rgb="FF000000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sz val="22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20"/>
      <color theme="1"/>
      <name val="Times New Roman"/>
      <family val="1"/>
      <charset val="204"/>
    </font>
    <font>
      <sz val="22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b/>
      <sz val="20"/>
      <color rgb="FFFF0000"/>
      <name val="Times New Roman"/>
      <family val="1"/>
      <charset val="204"/>
    </font>
    <font>
      <sz val="20"/>
      <color rgb="FFFF0000"/>
      <name val="Calibri"/>
      <family val="2"/>
      <charset val="204"/>
    </font>
    <font>
      <sz val="20"/>
      <color theme="1"/>
      <name val="Calibri"/>
      <family val="2"/>
      <charset val="204"/>
      <scheme val="minor"/>
    </font>
    <font>
      <sz val="20"/>
      <name val="Calibri"/>
      <family val="2"/>
      <charset val="204"/>
    </font>
    <font>
      <b/>
      <sz val="20"/>
      <name val="Calibri"/>
      <family val="2"/>
      <charset val="204"/>
    </font>
    <font>
      <b/>
      <i/>
      <sz val="20"/>
      <color rgb="FFFF0000"/>
      <name val="Times New Roman"/>
      <family val="1"/>
      <charset val="204"/>
    </font>
    <font>
      <sz val="20"/>
      <color rgb="FFFF0000"/>
      <name val="Calibri"/>
      <family val="2"/>
      <charset val="204"/>
      <scheme val="minor"/>
    </font>
    <font>
      <b/>
      <sz val="20"/>
      <color theme="1"/>
      <name val="Calibri"/>
      <family val="2"/>
      <charset val="204"/>
    </font>
    <font>
      <sz val="20"/>
      <color theme="1"/>
      <name val="Calibri"/>
      <family val="2"/>
      <charset val="204"/>
    </font>
    <font>
      <i/>
      <sz val="20"/>
      <color rgb="FFFF0000"/>
      <name val="Times New Roman"/>
      <family val="1"/>
      <charset val="204"/>
    </font>
    <font>
      <sz val="14"/>
      <name val="Times New Roman"/>
      <family val="1"/>
      <charset val="204"/>
    </font>
    <font>
      <b/>
      <sz val="18"/>
      <color rgb="FFFF0000"/>
      <name val="Times New Roman"/>
      <family val="1"/>
      <charset val="204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22"/>
      <color rgb="FF000000"/>
      <name val="Times New Roman"/>
      <family val="1"/>
      <charset val="204"/>
    </font>
    <font>
      <sz val="22"/>
      <color rgb="FF221F1F"/>
      <name val="Times New Roman"/>
      <family val="1"/>
      <charset val="204"/>
    </font>
    <font>
      <b/>
      <i/>
      <sz val="18"/>
      <color rgb="FFFF0000"/>
      <name val="Times New Roman"/>
      <family val="1"/>
      <charset val="204"/>
    </font>
    <font>
      <sz val="18"/>
      <color rgb="FFFF0000"/>
      <name val="Times New Roman"/>
      <family val="1"/>
      <charset val="204"/>
    </font>
  </fonts>
  <fills count="14">
    <fill>
      <patternFill patternType="none"/>
    </fill>
    <fill>
      <patternFill patternType="gray125"/>
    </fill>
    <fill>
      <patternFill patternType="solid">
        <fgColor rgb="FFC5E0B3"/>
        <bgColor rgb="FFC5E0B3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59999389629810485"/>
        <bgColor rgb="FFC5E0B3"/>
      </patternFill>
    </fill>
    <fill>
      <patternFill patternType="solid">
        <fgColor theme="4" tint="0.59999389629810485"/>
        <bgColor rgb="FFD8D8D8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rgb="FFD8D8D8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rgb="FFC5E0B3"/>
      </patternFill>
    </fill>
    <fill>
      <patternFill patternType="solid">
        <fgColor theme="0"/>
        <bgColor rgb="FFFFFFFF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0" fontId="4" fillId="0" borderId="0"/>
    <xf numFmtId="49" fontId="5" fillId="0" borderId="0">
      <alignment horizontal="right" vertical="center" wrapText="1"/>
    </xf>
    <xf numFmtId="0" fontId="6" fillId="0" borderId="0"/>
    <xf numFmtId="0" fontId="7" fillId="0" borderId="0"/>
    <xf numFmtId="0" fontId="8" fillId="0" borderId="0" applyNumberFormat="0" applyFill="0" applyBorder="0" applyAlignment="0" applyProtection="0"/>
    <xf numFmtId="0" fontId="4" fillId="0" borderId="0"/>
    <xf numFmtId="0" fontId="20" fillId="0" borderId="0" applyNumberFormat="0" applyFill="0" applyBorder="0" applyAlignment="0" applyProtection="0"/>
  </cellStyleXfs>
  <cellXfs count="132">
    <xf numFmtId="0" fontId="0" fillId="0" borderId="0" xfId="0"/>
    <xf numFmtId="0" fontId="2" fillId="0" borderId="0" xfId="0" applyFont="1"/>
    <xf numFmtId="0" fontId="12" fillId="0" borderId="0" xfId="0" applyFont="1"/>
    <xf numFmtId="0" fontId="0" fillId="4" borderId="0" xfId="0" applyFill="1"/>
    <xf numFmtId="0" fontId="13" fillId="0" borderId="0" xfId="0" applyFont="1" applyAlignment="1">
      <alignment horizontal="center" vertical="center" wrapText="1"/>
    </xf>
    <xf numFmtId="0" fontId="0" fillId="0" borderId="1" xfId="0" applyBorder="1"/>
    <xf numFmtId="0" fontId="3" fillId="0" borderId="1" xfId="0" applyFont="1" applyBorder="1" applyAlignment="1">
      <alignment horizontal="center" vertical="center" wrapText="1"/>
    </xf>
    <xf numFmtId="0" fontId="9" fillId="0" borderId="0" xfId="1" applyFont="1" applyAlignment="1">
      <alignment horizontal="center" vertical="center" wrapText="1"/>
    </xf>
    <xf numFmtId="0" fontId="12" fillId="0" borderId="1" xfId="0" applyFont="1" applyBorder="1"/>
    <xf numFmtId="0" fontId="1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vertical="center" wrapText="1"/>
    </xf>
    <xf numFmtId="0" fontId="17" fillId="4" borderId="5" xfId="3" applyFont="1" applyFill="1" applyBorder="1" applyAlignment="1">
      <alignment horizontal="center" vertical="center" wrapText="1"/>
    </xf>
    <xf numFmtId="0" fontId="16" fillId="0" borderId="1" xfId="0" applyFont="1" applyBorder="1" applyAlignment="1">
      <alignment vertical="center" wrapText="1"/>
    </xf>
    <xf numFmtId="0" fontId="17" fillId="4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vertical="center"/>
    </xf>
    <xf numFmtId="0" fontId="22" fillId="0" borderId="1" xfId="0" applyFont="1" applyBorder="1" applyAlignment="1">
      <alignment horizontal="left" vertical="center"/>
    </xf>
    <xf numFmtId="0" fontId="19" fillId="4" borderId="1" xfId="0" applyFont="1" applyFill="1" applyBorder="1" applyAlignment="1">
      <alignment horizontal="left" vertical="center" wrapText="1"/>
    </xf>
    <xf numFmtId="0" fontId="15" fillId="0" borderId="1" xfId="0" applyFont="1" applyBorder="1" applyAlignment="1">
      <alignment vertical="center" wrapText="1"/>
    </xf>
    <xf numFmtId="0" fontId="18" fillId="0" borderId="0" xfId="0" applyFont="1"/>
    <xf numFmtId="0" fontId="27" fillId="0" borderId="0" xfId="0" applyFont="1"/>
    <xf numFmtId="0" fontId="23" fillId="0" borderId="0" xfId="0" applyFont="1" applyAlignment="1">
      <alignment horizontal="left"/>
    </xf>
    <xf numFmtId="0" fontId="28" fillId="0" borderId="0" xfId="0" applyFont="1"/>
    <xf numFmtId="0" fontId="23" fillId="0" borderId="6" xfId="0" applyFont="1" applyBorder="1" applyAlignment="1">
      <alignment horizontal="left"/>
    </xf>
    <xf numFmtId="0" fontId="29" fillId="0" borderId="0" xfId="0" applyFont="1" applyAlignment="1">
      <alignment horizontal="left"/>
    </xf>
    <xf numFmtId="0" fontId="30" fillId="0" borderId="2" xfId="0" applyFont="1" applyBorder="1" applyAlignment="1">
      <alignment horizontal="left"/>
    </xf>
    <xf numFmtId="0" fontId="31" fillId="0" borderId="2" xfId="0" applyFont="1" applyBorder="1"/>
    <xf numFmtId="0" fontId="31" fillId="0" borderId="3" xfId="0" applyFont="1" applyBorder="1"/>
    <xf numFmtId="0" fontId="31" fillId="0" borderId="0" xfId="0" applyFont="1"/>
    <xf numFmtId="0" fontId="3" fillId="0" borderId="0" xfId="0" applyFont="1"/>
    <xf numFmtId="0" fontId="27" fillId="4" borderId="0" xfId="0" applyFont="1" applyFill="1"/>
    <xf numFmtId="0" fontId="32" fillId="0" borderId="0" xfId="0" applyFont="1"/>
    <xf numFmtId="0" fontId="21" fillId="0" borderId="0" xfId="0" applyFont="1" applyAlignment="1">
      <alignment horizontal="left"/>
    </xf>
    <xf numFmtId="0" fontId="33" fillId="0" borderId="0" xfId="0" applyFont="1"/>
    <xf numFmtId="0" fontId="21" fillId="0" borderId="0" xfId="0" applyFont="1" applyAlignment="1">
      <alignment horizontal="center"/>
    </xf>
    <xf numFmtId="0" fontId="34" fillId="0" borderId="0" xfId="0" applyFont="1" applyAlignment="1">
      <alignment horizontal="left"/>
    </xf>
    <xf numFmtId="0" fontId="35" fillId="0" borderId="0" xfId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2" fillId="4" borderId="0" xfId="0" applyFont="1" applyFill="1"/>
    <xf numFmtId="0" fontId="2" fillId="0" borderId="1" xfId="0" applyFont="1" applyBorder="1"/>
    <xf numFmtId="0" fontId="0" fillId="0" borderId="15" xfId="0" applyBorder="1"/>
    <xf numFmtId="0" fontId="0" fillId="0" borderId="16" xfId="0" applyBorder="1"/>
    <xf numFmtId="0" fontId="2" fillId="0" borderId="15" xfId="0" applyFont="1" applyBorder="1"/>
    <xf numFmtId="0" fontId="2" fillId="0" borderId="16" xfId="0" applyFont="1" applyBorder="1"/>
    <xf numFmtId="0" fontId="12" fillId="0" borderId="15" xfId="0" applyFont="1" applyBorder="1"/>
    <xf numFmtId="0" fontId="12" fillId="0" borderId="16" xfId="0" applyFont="1" applyBorder="1"/>
    <xf numFmtId="0" fontId="12" fillId="0" borderId="17" xfId="0" applyFont="1" applyBorder="1"/>
    <xf numFmtId="0" fontId="12" fillId="0" borderId="18" xfId="0" applyFont="1" applyBorder="1"/>
    <xf numFmtId="0" fontId="12" fillId="0" borderId="19" xfId="0" applyFont="1" applyBorder="1"/>
    <xf numFmtId="0" fontId="3" fillId="0" borderId="18" xfId="0" applyFont="1" applyBorder="1" applyAlignment="1">
      <alignment horizontal="center" vertical="center"/>
    </xf>
    <xf numFmtId="0" fontId="24" fillId="5" borderId="4" xfId="0" applyFont="1" applyFill="1" applyBorder="1"/>
    <xf numFmtId="49" fontId="16" fillId="0" borderId="15" xfId="0" applyNumberFormat="1" applyFont="1" applyBorder="1" applyAlignment="1">
      <alignment horizontal="center" vertical="center" wrapText="1"/>
    </xf>
    <xf numFmtId="49" fontId="16" fillId="0" borderId="17" xfId="0" applyNumberFormat="1" applyFont="1" applyBorder="1" applyAlignment="1">
      <alignment horizontal="center" vertical="center" wrapText="1"/>
    </xf>
    <xf numFmtId="0" fontId="15" fillId="0" borderId="18" xfId="0" applyFont="1" applyBorder="1" applyAlignment="1">
      <alignment vertical="center" wrapText="1"/>
    </xf>
    <xf numFmtId="0" fontId="17" fillId="4" borderId="16" xfId="3" applyFont="1" applyFill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/>
    </xf>
    <xf numFmtId="0" fontId="17" fillId="0" borderId="19" xfId="0" applyFont="1" applyBorder="1" applyAlignment="1">
      <alignment horizontal="center" vertical="center"/>
    </xf>
    <xf numFmtId="0" fontId="22" fillId="0" borderId="1" xfId="0" applyFont="1" applyBorder="1" applyAlignment="1">
      <alignment vertical="center" wrapText="1"/>
    </xf>
    <xf numFmtId="0" fontId="39" fillId="13" borderId="1" xfId="0" applyFont="1" applyFill="1" applyBorder="1" applyAlignment="1">
      <alignment horizontal="left" vertical="center" wrapText="1"/>
    </xf>
    <xf numFmtId="0" fontId="19" fillId="13" borderId="1" xfId="0" applyFont="1" applyFill="1" applyBorder="1" applyAlignment="1">
      <alignment horizontal="left" vertical="center" wrapText="1"/>
    </xf>
    <xf numFmtId="49" fontId="16" fillId="0" borderId="13" xfId="0" applyNumberFormat="1" applyFont="1" applyBorder="1" applyAlignment="1">
      <alignment horizontal="center" vertical="center" wrapText="1"/>
    </xf>
    <xf numFmtId="0" fontId="15" fillId="0" borderId="4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/>
    </xf>
    <xf numFmtId="0" fontId="12" fillId="0" borderId="4" xfId="0" applyFont="1" applyBorder="1"/>
    <xf numFmtId="0" fontId="17" fillId="0" borderId="14" xfId="0" applyFont="1" applyBorder="1" applyAlignment="1">
      <alignment horizontal="center" vertical="center"/>
    </xf>
    <xf numFmtId="0" fontId="12" fillId="0" borderId="13" xfId="0" applyFont="1" applyBorder="1"/>
    <xf numFmtId="0" fontId="12" fillId="0" borderId="14" xfId="0" applyFont="1" applyBorder="1"/>
    <xf numFmtId="0" fontId="22" fillId="13" borderId="1" xfId="0" applyFont="1" applyFill="1" applyBorder="1" applyAlignment="1">
      <alignment horizontal="left" vertical="center" wrapText="1"/>
    </xf>
    <xf numFmtId="0" fontId="39" fillId="4" borderId="1" xfId="0" applyFont="1" applyFill="1" applyBorder="1" applyAlignment="1">
      <alignment horizontal="left" vertical="center" wrapText="1"/>
    </xf>
    <xf numFmtId="0" fontId="19" fillId="0" borderId="1" xfId="0" applyFont="1" applyBorder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40" fillId="0" borderId="1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left" vertical="center" wrapText="1"/>
    </xf>
    <xf numFmtId="0" fontId="18" fillId="0" borderId="4" xfId="0" applyFont="1" applyBorder="1" applyAlignment="1">
      <alignment horizontal="center" vertical="center"/>
    </xf>
    <xf numFmtId="0" fontId="18" fillId="0" borderId="18" xfId="0" applyFont="1" applyBorder="1" applyAlignment="1">
      <alignment horizontal="center" vertical="center"/>
    </xf>
    <xf numFmtId="0" fontId="17" fillId="0" borderId="26" xfId="0" applyFont="1" applyBorder="1" applyAlignment="1">
      <alignment horizontal="center" vertical="center" wrapText="1"/>
    </xf>
    <xf numFmtId="0" fontId="17" fillId="4" borderId="4" xfId="0" applyFont="1" applyFill="1" applyBorder="1" applyAlignment="1">
      <alignment horizontal="center" vertical="center"/>
    </xf>
    <xf numFmtId="0" fontId="17" fillId="0" borderId="28" xfId="0" applyFont="1" applyBorder="1" applyAlignment="1">
      <alignment horizontal="center" vertical="center" wrapText="1"/>
    </xf>
    <xf numFmtId="0" fontId="17" fillId="4" borderId="18" xfId="0" applyFont="1" applyFill="1" applyBorder="1" applyAlignment="1">
      <alignment horizontal="center" vertical="center"/>
    </xf>
    <xf numFmtId="0" fontId="17" fillId="0" borderId="27" xfId="0" applyFont="1" applyBorder="1" applyAlignment="1">
      <alignment horizontal="center" vertical="center" wrapText="1"/>
    </xf>
    <xf numFmtId="0" fontId="3" fillId="10" borderId="9" xfId="0" applyFont="1" applyFill="1" applyBorder="1" applyAlignment="1">
      <alignment horizontal="center" vertical="center"/>
    </xf>
    <xf numFmtId="0" fontId="3" fillId="10" borderId="9" xfId="0" applyFont="1" applyFill="1" applyBorder="1" applyAlignment="1">
      <alignment horizontal="center" vertical="center" wrapText="1"/>
    </xf>
    <xf numFmtId="0" fontId="17" fillId="0" borderId="9" xfId="0" applyFont="1" applyBorder="1" applyAlignment="1">
      <alignment horizontal="left" vertical="center" wrapText="1"/>
    </xf>
    <xf numFmtId="0" fontId="41" fillId="0" borderId="10" xfId="4" applyFont="1" applyBorder="1" applyAlignment="1">
      <alignment horizontal="center" vertical="center" wrapText="1"/>
    </xf>
    <xf numFmtId="0" fontId="3" fillId="0" borderId="9" xfId="0" applyFont="1" applyBorder="1" applyAlignment="1">
      <alignment horizontal="left" vertical="center" wrapText="1"/>
    </xf>
    <xf numFmtId="0" fontId="41" fillId="0" borderId="0" xfId="0" applyFont="1" applyAlignment="1">
      <alignment horizontal="center" wrapText="1"/>
    </xf>
    <xf numFmtId="0" fontId="11" fillId="9" borderId="0" xfId="0" applyFont="1" applyFill="1"/>
    <xf numFmtId="0" fontId="3" fillId="10" borderId="0" xfId="0" applyFont="1" applyFill="1" applyAlignment="1">
      <alignment horizontal="center" vertical="center" wrapText="1"/>
    </xf>
    <xf numFmtId="0" fontId="41" fillId="0" borderId="0" xfId="4" applyFont="1" applyAlignment="1">
      <alignment horizontal="center" vertical="center" wrapText="1"/>
    </xf>
    <xf numFmtId="0" fontId="3" fillId="0" borderId="29" xfId="0" applyFont="1" applyBorder="1" applyAlignment="1">
      <alignment horizontal="center" vertical="center"/>
    </xf>
    <xf numFmtId="0" fontId="15" fillId="4" borderId="1" xfId="0" applyFont="1" applyFill="1" applyBorder="1" applyAlignment="1">
      <alignment horizontal="left" vertical="center" wrapText="1"/>
    </xf>
    <xf numFmtId="0" fontId="17" fillId="4" borderId="1" xfId="0" applyFont="1" applyFill="1" applyBorder="1" applyAlignment="1">
      <alignment horizontal="left" vertical="center" wrapText="1"/>
    </xf>
    <xf numFmtId="0" fontId="16" fillId="4" borderId="1" xfId="0" applyFont="1" applyFill="1" applyBorder="1" applyAlignment="1">
      <alignment horizontal="left" vertical="center" wrapText="1"/>
    </xf>
    <xf numFmtId="0" fontId="17" fillId="0" borderId="1" xfId="0" applyFont="1" applyBorder="1" applyAlignment="1">
      <alignment horizontal="left" vertical="center" wrapText="1"/>
    </xf>
    <xf numFmtId="0" fontId="3" fillId="11" borderId="15" xfId="0" applyFont="1" applyFill="1" applyBorder="1" applyAlignment="1">
      <alignment horizontal="center" vertical="center" wrapText="1"/>
    </xf>
    <xf numFmtId="0" fontId="3" fillId="11" borderId="1" xfId="0" applyFont="1" applyFill="1" applyBorder="1" applyAlignment="1">
      <alignment horizontal="center" vertical="center" wrapText="1"/>
    </xf>
    <xf numFmtId="0" fontId="3" fillId="11" borderId="16" xfId="0" applyFont="1" applyFill="1" applyBorder="1" applyAlignment="1">
      <alignment horizontal="center" vertical="center" wrapText="1"/>
    </xf>
    <xf numFmtId="0" fontId="3" fillId="12" borderId="20" xfId="0" applyFont="1" applyFill="1" applyBorder="1" applyAlignment="1">
      <alignment horizontal="center" vertical="center" wrapText="1"/>
    </xf>
    <xf numFmtId="0" fontId="3" fillId="12" borderId="21" xfId="0" applyFont="1" applyFill="1" applyBorder="1" applyAlignment="1">
      <alignment horizontal="center" vertical="center" wrapText="1"/>
    </xf>
    <xf numFmtId="0" fontId="3" fillId="12" borderId="22" xfId="0" applyFont="1" applyFill="1" applyBorder="1" applyAlignment="1">
      <alignment horizontal="center" vertical="center" wrapText="1"/>
    </xf>
    <xf numFmtId="0" fontId="30" fillId="0" borderId="0" xfId="0" applyFont="1" applyAlignment="1">
      <alignment horizontal="left"/>
    </xf>
    <xf numFmtId="0" fontId="31" fillId="0" borderId="0" xfId="0" applyFont="1"/>
    <xf numFmtId="49" fontId="10" fillId="0" borderId="23" xfId="0" applyNumberFormat="1" applyFont="1" applyBorder="1" applyAlignment="1">
      <alignment horizontal="center" vertical="center" wrapText="1"/>
    </xf>
    <xf numFmtId="49" fontId="10" fillId="0" borderId="15" xfId="0" applyNumberFormat="1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1" fillId="0" borderId="1" xfId="0" applyFont="1" applyBorder="1"/>
    <xf numFmtId="0" fontId="10" fillId="0" borderId="1" xfId="0" applyFont="1" applyBorder="1" applyAlignment="1">
      <alignment horizontal="center" vertical="center" wrapText="1"/>
    </xf>
    <xf numFmtId="0" fontId="3" fillId="4" borderId="4" xfId="3" applyFont="1" applyFill="1" applyBorder="1" applyAlignment="1">
      <alignment horizontal="center" vertical="center" textRotation="90" wrapText="1"/>
    </xf>
    <xf numFmtId="0" fontId="3" fillId="4" borderId="5" xfId="3" applyFont="1" applyFill="1" applyBorder="1" applyAlignment="1">
      <alignment horizontal="center" vertical="center" textRotation="90" wrapText="1"/>
    </xf>
    <xf numFmtId="0" fontId="25" fillId="0" borderId="4" xfId="0" applyFont="1" applyBorder="1" applyAlignment="1">
      <alignment horizontal="left"/>
    </xf>
    <xf numFmtId="0" fontId="26" fillId="0" borderId="4" xfId="0" applyFont="1" applyBorder="1"/>
    <xf numFmtId="0" fontId="28" fillId="0" borderId="0" xfId="0" applyFont="1"/>
    <xf numFmtId="0" fontId="27" fillId="0" borderId="0" xfId="0" applyFont="1"/>
    <xf numFmtId="0" fontId="23" fillId="3" borderId="1" xfId="0" applyFont="1" applyFill="1" applyBorder="1" applyAlignment="1">
      <alignment horizontal="left"/>
    </xf>
    <xf numFmtId="0" fontId="29" fillId="6" borderId="1" xfId="0" applyFont="1" applyFill="1" applyBorder="1" applyAlignment="1">
      <alignment horizontal="center"/>
    </xf>
    <xf numFmtId="0" fontId="23" fillId="3" borderId="4" xfId="0" applyFont="1" applyFill="1" applyBorder="1" applyAlignment="1">
      <alignment horizontal="left"/>
    </xf>
    <xf numFmtId="0" fontId="3" fillId="0" borderId="25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4" borderId="14" xfId="3" applyFont="1" applyFill="1" applyBorder="1" applyAlignment="1">
      <alignment horizontal="center" vertical="center" textRotation="90" wrapText="1"/>
    </xf>
    <xf numFmtId="0" fontId="3" fillId="4" borderId="24" xfId="3" applyFont="1" applyFill="1" applyBorder="1" applyAlignment="1">
      <alignment horizontal="center" vertical="center" textRotation="90" wrapText="1"/>
    </xf>
    <xf numFmtId="0" fontId="3" fillId="7" borderId="11" xfId="0" applyFont="1" applyFill="1" applyBorder="1" applyAlignment="1">
      <alignment horizontal="center" vertical="center" wrapText="1"/>
    </xf>
    <xf numFmtId="0" fontId="3" fillId="7" borderId="12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left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8" borderId="7" xfId="0" applyFont="1" applyFill="1" applyBorder="1" applyAlignment="1">
      <alignment horizontal="center" vertical="center"/>
    </xf>
    <xf numFmtId="0" fontId="11" fillId="9" borderId="8" xfId="0" applyFont="1" applyFill="1" applyBorder="1"/>
    <xf numFmtId="0" fontId="10" fillId="0" borderId="4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left" vertical="center"/>
    </xf>
  </cellXfs>
  <cellStyles count="8">
    <cellStyle name="IvkDocStyle 4" xfId="2" xr:uid="{00000000-0005-0000-0000-000000000000}"/>
    <cellStyle name="Normal 2" xfId="1" xr:uid="{00000000-0005-0000-0000-000001000000}"/>
    <cellStyle name="Гіперпосилання 2" xfId="5" xr:uid="{00000000-0005-0000-0000-000002000000}"/>
    <cellStyle name="Гіперпосилання 2 2" xfId="7" xr:uid="{00000000-0005-0000-0000-000003000000}"/>
    <cellStyle name="Звичайний" xfId="0" builtinId="0"/>
    <cellStyle name="Звичайний 2" xfId="3" xr:uid="{00000000-0005-0000-0000-000004000000}"/>
    <cellStyle name="Звичайний 3" xfId="6" xr:uid="{00000000-0005-0000-0000-000005000000}"/>
    <cellStyle name="Обычный 2" xfId="4" xr:uid="{00000000-0005-0000-0000-000007000000}"/>
  </cellStyles>
  <dxfs count="0"/>
  <tableStyles count="0" defaultTableStyle="TableStyleMedium2" defaultPivotStyle="PivotStyleLight16"/>
  <colors>
    <mruColors>
      <color rgb="FFFFFF99"/>
      <color rgb="FFFFFFCC"/>
      <color rgb="FFFF99CC"/>
      <color rgb="FF99FF99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9" Type="http://schemas.openxmlformats.org/officeDocument/2006/relationships/image" Target="../media/image39.pn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42" Type="http://schemas.openxmlformats.org/officeDocument/2006/relationships/image" Target="../media/image42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9" Type="http://schemas.openxmlformats.org/officeDocument/2006/relationships/image" Target="../media/image29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5" Type="http://schemas.openxmlformats.org/officeDocument/2006/relationships/image" Target="../media/image5.jpe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4" Type="http://schemas.openxmlformats.org/officeDocument/2006/relationships/image" Target="../media/image44.png"/><Relationship Id="rId4" Type="http://schemas.openxmlformats.org/officeDocument/2006/relationships/image" Target="../media/image4.jpe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43" Type="http://schemas.openxmlformats.org/officeDocument/2006/relationships/image" Target="../media/image43.png"/><Relationship Id="rId8" Type="http://schemas.openxmlformats.org/officeDocument/2006/relationships/image" Target="../media/image8.png"/><Relationship Id="rId3" Type="http://schemas.openxmlformats.org/officeDocument/2006/relationships/image" Target="../media/image3.jpe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46" Type="http://schemas.openxmlformats.org/officeDocument/2006/relationships/image" Target="../media/image46.png"/><Relationship Id="rId20" Type="http://schemas.openxmlformats.org/officeDocument/2006/relationships/image" Target="../media/image20.png"/><Relationship Id="rId41" Type="http://schemas.openxmlformats.org/officeDocument/2006/relationships/image" Target="../media/image4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23</xdr:row>
      <xdr:rowOff>0</xdr:rowOff>
    </xdr:from>
    <xdr:to>
      <xdr:col>5</xdr:col>
      <xdr:colOff>304800</xdr:colOff>
      <xdr:row>23</xdr:row>
      <xdr:rowOff>304800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64B9604D-1510-4F87-9B05-04564670DE59}"/>
            </a:ext>
          </a:extLst>
        </xdr:cNvPr>
        <xdr:cNvSpPr>
          <a:spLocks noChangeAspect="1" noChangeArrowheads="1"/>
        </xdr:cNvSpPr>
      </xdr:nvSpPr>
      <xdr:spPr bwMode="auto">
        <a:xfrm>
          <a:off x="10306050" y="2842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304800</xdr:colOff>
      <xdr:row>23</xdr:row>
      <xdr:rowOff>304800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32D6698A-4B49-4692-BECE-600AAAE4BFF6}"/>
            </a:ext>
          </a:extLst>
        </xdr:cNvPr>
        <xdr:cNvSpPr>
          <a:spLocks noChangeAspect="1" noChangeArrowheads="1"/>
        </xdr:cNvSpPr>
      </xdr:nvSpPr>
      <xdr:spPr bwMode="auto">
        <a:xfrm>
          <a:off x="10306050" y="2842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304800</xdr:colOff>
      <xdr:row>23</xdr:row>
      <xdr:rowOff>304800</xdr:rowOff>
    </xdr:to>
    <xdr:sp macro="" textlink="">
      <xdr:nvSpPr>
        <xdr:cNvPr id="4" name="AutoShape 3">
          <a:extLst>
            <a:ext uri="{FF2B5EF4-FFF2-40B4-BE49-F238E27FC236}">
              <a16:creationId xmlns:a16="http://schemas.microsoft.com/office/drawing/2014/main" id="{AE9A24E4-F995-410B-B9E2-B79316E5A744}"/>
            </a:ext>
          </a:extLst>
        </xdr:cNvPr>
        <xdr:cNvSpPr>
          <a:spLocks noChangeAspect="1" noChangeArrowheads="1"/>
        </xdr:cNvSpPr>
      </xdr:nvSpPr>
      <xdr:spPr bwMode="auto">
        <a:xfrm>
          <a:off x="10306050" y="2842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5</xdr:col>
      <xdr:colOff>0</xdr:colOff>
      <xdr:row>29</xdr:row>
      <xdr:rowOff>0</xdr:rowOff>
    </xdr:from>
    <xdr:ext cx="304800" cy="304800"/>
    <xdr:sp macro="" textlink="">
      <xdr:nvSpPr>
        <xdr:cNvPr id="5" name="AutoShape 1">
          <a:extLst>
            <a:ext uri="{FF2B5EF4-FFF2-40B4-BE49-F238E27FC236}">
              <a16:creationId xmlns:a16="http://schemas.microsoft.com/office/drawing/2014/main" id="{B654F962-BE2D-4EE2-B114-006662DDA570}"/>
            </a:ext>
          </a:extLst>
        </xdr:cNvPr>
        <xdr:cNvSpPr>
          <a:spLocks noChangeAspect="1" noChangeArrowheads="1"/>
        </xdr:cNvSpPr>
      </xdr:nvSpPr>
      <xdr:spPr bwMode="auto">
        <a:xfrm>
          <a:off x="10306050" y="30718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</xdr:row>
      <xdr:rowOff>0</xdr:rowOff>
    </xdr:from>
    <xdr:ext cx="304800" cy="304800"/>
    <xdr:sp macro="" textlink="">
      <xdr:nvSpPr>
        <xdr:cNvPr id="6" name="AutoShape 2">
          <a:extLst>
            <a:ext uri="{FF2B5EF4-FFF2-40B4-BE49-F238E27FC236}">
              <a16:creationId xmlns:a16="http://schemas.microsoft.com/office/drawing/2014/main" id="{4E04CDB9-24E7-4BE8-9BAA-82FA11D87AEE}"/>
            </a:ext>
          </a:extLst>
        </xdr:cNvPr>
        <xdr:cNvSpPr>
          <a:spLocks noChangeAspect="1" noChangeArrowheads="1"/>
        </xdr:cNvSpPr>
      </xdr:nvSpPr>
      <xdr:spPr bwMode="auto">
        <a:xfrm>
          <a:off x="10306050" y="30718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</xdr:row>
      <xdr:rowOff>0</xdr:rowOff>
    </xdr:from>
    <xdr:ext cx="304800" cy="304800"/>
    <xdr:sp macro="" textlink="">
      <xdr:nvSpPr>
        <xdr:cNvPr id="7" name="AutoShape 3">
          <a:extLst>
            <a:ext uri="{FF2B5EF4-FFF2-40B4-BE49-F238E27FC236}">
              <a16:creationId xmlns:a16="http://schemas.microsoft.com/office/drawing/2014/main" id="{85B0B742-9B04-499D-AC81-1A43165ED613}"/>
            </a:ext>
          </a:extLst>
        </xdr:cNvPr>
        <xdr:cNvSpPr>
          <a:spLocks noChangeAspect="1" noChangeArrowheads="1"/>
        </xdr:cNvSpPr>
      </xdr:nvSpPr>
      <xdr:spPr bwMode="auto">
        <a:xfrm>
          <a:off x="10306050" y="30718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</xdr:row>
      <xdr:rowOff>0</xdr:rowOff>
    </xdr:from>
    <xdr:ext cx="304800" cy="304800"/>
    <xdr:sp macro="" textlink="">
      <xdr:nvSpPr>
        <xdr:cNvPr id="8" name="AutoShape 1">
          <a:extLst>
            <a:ext uri="{FF2B5EF4-FFF2-40B4-BE49-F238E27FC236}">
              <a16:creationId xmlns:a16="http://schemas.microsoft.com/office/drawing/2014/main" id="{5192091D-18B6-4CCC-9648-12C8B70FD92B}"/>
            </a:ext>
          </a:extLst>
        </xdr:cNvPr>
        <xdr:cNvSpPr>
          <a:spLocks noChangeAspect="1" noChangeArrowheads="1"/>
        </xdr:cNvSpPr>
      </xdr:nvSpPr>
      <xdr:spPr bwMode="auto">
        <a:xfrm>
          <a:off x="10306050" y="32337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</xdr:row>
      <xdr:rowOff>0</xdr:rowOff>
    </xdr:from>
    <xdr:ext cx="304800" cy="304800"/>
    <xdr:sp macro="" textlink="">
      <xdr:nvSpPr>
        <xdr:cNvPr id="9" name="AutoShape 2">
          <a:extLst>
            <a:ext uri="{FF2B5EF4-FFF2-40B4-BE49-F238E27FC236}">
              <a16:creationId xmlns:a16="http://schemas.microsoft.com/office/drawing/2014/main" id="{327F6EF6-DD26-4587-A2D5-D5CCCFCD9D01}"/>
            </a:ext>
          </a:extLst>
        </xdr:cNvPr>
        <xdr:cNvSpPr>
          <a:spLocks noChangeAspect="1" noChangeArrowheads="1"/>
        </xdr:cNvSpPr>
      </xdr:nvSpPr>
      <xdr:spPr bwMode="auto">
        <a:xfrm>
          <a:off x="10306050" y="32337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</xdr:row>
      <xdr:rowOff>0</xdr:rowOff>
    </xdr:from>
    <xdr:ext cx="304800" cy="304800"/>
    <xdr:sp macro="" textlink="">
      <xdr:nvSpPr>
        <xdr:cNvPr id="10" name="AutoShape 3">
          <a:extLst>
            <a:ext uri="{FF2B5EF4-FFF2-40B4-BE49-F238E27FC236}">
              <a16:creationId xmlns:a16="http://schemas.microsoft.com/office/drawing/2014/main" id="{22684B22-209F-4A04-A034-9A8FAB610E6A}"/>
            </a:ext>
          </a:extLst>
        </xdr:cNvPr>
        <xdr:cNvSpPr>
          <a:spLocks noChangeAspect="1" noChangeArrowheads="1"/>
        </xdr:cNvSpPr>
      </xdr:nvSpPr>
      <xdr:spPr bwMode="auto">
        <a:xfrm>
          <a:off x="10306050" y="32337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5</xdr:col>
      <xdr:colOff>0</xdr:colOff>
      <xdr:row>15</xdr:row>
      <xdr:rowOff>0</xdr:rowOff>
    </xdr:from>
    <xdr:to>
      <xdr:col>5</xdr:col>
      <xdr:colOff>304800</xdr:colOff>
      <xdr:row>15</xdr:row>
      <xdr:rowOff>304800</xdr:rowOff>
    </xdr:to>
    <xdr:sp macro="" textlink="">
      <xdr:nvSpPr>
        <xdr:cNvPr id="2049" name="AutoShape 1" descr="Блок паперу з клейким шаром Axent Delta 75x75 мм 250 аркушів, неонові кольори (D3351) - фото 1">
          <a:extLst>
            <a:ext uri="{FF2B5EF4-FFF2-40B4-BE49-F238E27FC236}">
              <a16:creationId xmlns:a16="http://schemas.microsoft.com/office/drawing/2014/main" id="{2A8AC561-FCB6-FB75-3CA5-5208F37C5A2D}"/>
            </a:ext>
          </a:extLst>
        </xdr:cNvPr>
        <xdr:cNvSpPr>
          <a:spLocks noChangeAspect="1" noChangeArrowheads="1"/>
        </xdr:cNvSpPr>
      </xdr:nvSpPr>
      <xdr:spPr bwMode="auto">
        <a:xfrm>
          <a:off x="9791700" y="788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304800</xdr:colOff>
      <xdr:row>29</xdr:row>
      <xdr:rowOff>304800</xdr:rowOff>
    </xdr:to>
    <xdr:sp macro="" textlink="">
      <xdr:nvSpPr>
        <xdr:cNvPr id="12" name="AutoShape 1" descr="Кліпборд-папка Buromax А4 темно-синій (BM.3415-03) - фото 1">
          <a:extLst>
            <a:ext uri="{FF2B5EF4-FFF2-40B4-BE49-F238E27FC236}">
              <a16:creationId xmlns:a16="http://schemas.microsoft.com/office/drawing/2014/main" id="{E81F10C2-D905-70DB-0912-3AF8A8B017AD}"/>
            </a:ext>
          </a:extLst>
        </xdr:cNvPr>
        <xdr:cNvSpPr>
          <a:spLocks noChangeAspect="1" noChangeArrowheads="1"/>
        </xdr:cNvSpPr>
      </xdr:nvSpPr>
      <xdr:spPr bwMode="auto">
        <a:xfrm>
          <a:off x="9791700" y="46072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304800</xdr:colOff>
      <xdr:row>29</xdr:row>
      <xdr:rowOff>304800</xdr:rowOff>
    </xdr:to>
    <xdr:sp macro="" textlink="">
      <xdr:nvSpPr>
        <xdr:cNvPr id="2050" name="AutoShape 2" descr="Кліпборд-папка Buromax А4 темно-синій (BM.3415-03) - фото 1">
          <a:extLst>
            <a:ext uri="{FF2B5EF4-FFF2-40B4-BE49-F238E27FC236}">
              <a16:creationId xmlns:a16="http://schemas.microsoft.com/office/drawing/2014/main" id="{26BBC653-3EC2-83A1-AC17-9896E431170B}"/>
            </a:ext>
          </a:extLst>
        </xdr:cNvPr>
        <xdr:cNvSpPr>
          <a:spLocks noChangeAspect="1" noChangeArrowheads="1"/>
        </xdr:cNvSpPr>
      </xdr:nvSpPr>
      <xdr:spPr bwMode="auto">
        <a:xfrm>
          <a:off x="9791700" y="46072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5</xdr:col>
      <xdr:colOff>0</xdr:colOff>
      <xdr:row>61</xdr:row>
      <xdr:rowOff>0</xdr:rowOff>
    </xdr:from>
    <xdr:ext cx="304800" cy="304800"/>
    <xdr:sp macro="" textlink="">
      <xdr:nvSpPr>
        <xdr:cNvPr id="11" name="AutoShape 1">
          <a:extLst>
            <a:ext uri="{FF2B5EF4-FFF2-40B4-BE49-F238E27FC236}">
              <a16:creationId xmlns:a16="http://schemas.microsoft.com/office/drawing/2014/main" id="{98A98F74-FA04-4F87-B488-11746EE36D2A}"/>
            </a:ext>
          </a:extLst>
        </xdr:cNvPr>
        <xdr:cNvSpPr>
          <a:spLocks noChangeAspect="1" noChangeArrowheads="1"/>
        </xdr:cNvSpPr>
      </xdr:nvSpPr>
      <xdr:spPr bwMode="auto">
        <a:xfrm>
          <a:off x="12915900" y="2420112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</xdr:row>
      <xdr:rowOff>0</xdr:rowOff>
    </xdr:from>
    <xdr:ext cx="304800" cy="304800"/>
    <xdr:sp macro="" textlink="">
      <xdr:nvSpPr>
        <xdr:cNvPr id="13" name="AutoShape 2">
          <a:extLst>
            <a:ext uri="{FF2B5EF4-FFF2-40B4-BE49-F238E27FC236}">
              <a16:creationId xmlns:a16="http://schemas.microsoft.com/office/drawing/2014/main" id="{DB8497BE-77DE-4D5E-BC51-8BF9B6966DFC}"/>
            </a:ext>
          </a:extLst>
        </xdr:cNvPr>
        <xdr:cNvSpPr>
          <a:spLocks noChangeAspect="1" noChangeArrowheads="1"/>
        </xdr:cNvSpPr>
      </xdr:nvSpPr>
      <xdr:spPr bwMode="auto">
        <a:xfrm>
          <a:off x="12915900" y="2420112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</xdr:row>
      <xdr:rowOff>0</xdr:rowOff>
    </xdr:from>
    <xdr:ext cx="304800" cy="304800"/>
    <xdr:sp macro="" textlink="">
      <xdr:nvSpPr>
        <xdr:cNvPr id="14" name="AutoShape 3">
          <a:extLst>
            <a:ext uri="{FF2B5EF4-FFF2-40B4-BE49-F238E27FC236}">
              <a16:creationId xmlns:a16="http://schemas.microsoft.com/office/drawing/2014/main" id="{74DAFC1F-FB8E-4718-9BA0-12E47D4A65A1}"/>
            </a:ext>
          </a:extLst>
        </xdr:cNvPr>
        <xdr:cNvSpPr>
          <a:spLocks noChangeAspect="1" noChangeArrowheads="1"/>
        </xdr:cNvSpPr>
      </xdr:nvSpPr>
      <xdr:spPr bwMode="auto">
        <a:xfrm>
          <a:off x="12915900" y="2420112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3</xdr:col>
      <xdr:colOff>342900</xdr:colOff>
      <xdr:row>12</xdr:row>
      <xdr:rowOff>76200</xdr:rowOff>
    </xdr:from>
    <xdr:to>
      <xdr:col>3</xdr:col>
      <xdr:colOff>2258786</xdr:colOff>
      <xdr:row>12</xdr:row>
      <xdr:rowOff>1101273</xdr:rowOff>
    </xdr:to>
    <xdr:pic>
      <xdr:nvPicPr>
        <xdr:cNvPr id="15" name="Рисунок 14">
          <a:extLst>
            <a:ext uri="{FF2B5EF4-FFF2-40B4-BE49-F238E27FC236}">
              <a16:creationId xmlns:a16="http://schemas.microsoft.com/office/drawing/2014/main" id="{532D87E5-F50D-4065-BA86-52BC855071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72800" y="6629400"/>
          <a:ext cx="1915886" cy="1025073"/>
        </a:xfrm>
        <a:prstGeom prst="rect">
          <a:avLst/>
        </a:prstGeom>
      </xdr:spPr>
    </xdr:pic>
    <xdr:clientData/>
  </xdr:twoCellAnchor>
  <xdr:twoCellAnchor editAs="oneCell">
    <xdr:from>
      <xdr:col>3</xdr:col>
      <xdr:colOff>552450</xdr:colOff>
      <xdr:row>13</xdr:row>
      <xdr:rowOff>57150</xdr:rowOff>
    </xdr:from>
    <xdr:to>
      <xdr:col>3</xdr:col>
      <xdr:colOff>2175445</xdr:colOff>
      <xdr:row>13</xdr:row>
      <xdr:rowOff>1219200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id="{A7CDF36B-463D-4BCC-A748-4C9E8FA707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182350" y="7772400"/>
          <a:ext cx="1622995" cy="1162050"/>
        </a:xfrm>
        <a:prstGeom prst="rect">
          <a:avLst/>
        </a:prstGeom>
      </xdr:spPr>
    </xdr:pic>
    <xdr:clientData/>
  </xdr:twoCellAnchor>
  <xdr:twoCellAnchor editAs="oneCell">
    <xdr:from>
      <xdr:col>3</xdr:col>
      <xdr:colOff>400050</xdr:colOff>
      <xdr:row>14</xdr:row>
      <xdr:rowOff>171450</xdr:rowOff>
    </xdr:from>
    <xdr:to>
      <xdr:col>3</xdr:col>
      <xdr:colOff>2400300</xdr:colOff>
      <xdr:row>14</xdr:row>
      <xdr:rowOff>1771650</xdr:rowOff>
    </xdr:to>
    <xdr:pic>
      <xdr:nvPicPr>
        <xdr:cNvPr id="18" name="Рисунок 17">
          <a:extLst>
            <a:ext uri="{FF2B5EF4-FFF2-40B4-BE49-F238E27FC236}">
              <a16:creationId xmlns:a16="http://schemas.microsoft.com/office/drawing/2014/main" id="{B926A44A-B310-503B-E5CB-7B612560EB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29950" y="9182100"/>
          <a:ext cx="2000250" cy="1600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114300</xdr:colOff>
      <xdr:row>15</xdr:row>
      <xdr:rowOff>228600</xdr:rowOff>
    </xdr:from>
    <xdr:to>
      <xdr:col>3</xdr:col>
      <xdr:colOff>2686050</xdr:colOff>
      <xdr:row>15</xdr:row>
      <xdr:rowOff>1466850</xdr:rowOff>
    </xdr:to>
    <xdr:pic>
      <xdr:nvPicPr>
        <xdr:cNvPr id="19" name="Рисунок 18">
          <a:extLst>
            <a:ext uri="{FF2B5EF4-FFF2-40B4-BE49-F238E27FC236}">
              <a16:creationId xmlns:a16="http://schemas.microsoft.com/office/drawing/2014/main" id="{58341F40-6F96-4426-EF8E-44BFE45D1A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44200" y="11334750"/>
          <a:ext cx="2571750" cy="1238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438150</xdr:colOff>
      <xdr:row>16</xdr:row>
      <xdr:rowOff>228600</xdr:rowOff>
    </xdr:from>
    <xdr:to>
      <xdr:col>3</xdr:col>
      <xdr:colOff>2419350</xdr:colOff>
      <xdr:row>16</xdr:row>
      <xdr:rowOff>1924050</xdr:rowOff>
    </xdr:to>
    <xdr:pic>
      <xdr:nvPicPr>
        <xdr:cNvPr id="20" name="Рисунок 19">
          <a:extLst>
            <a:ext uri="{FF2B5EF4-FFF2-40B4-BE49-F238E27FC236}">
              <a16:creationId xmlns:a16="http://schemas.microsoft.com/office/drawing/2014/main" id="{F6295DB3-FD63-9844-5B8D-F43867BC00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68050" y="12973050"/>
          <a:ext cx="1981200" cy="1695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95250</xdr:colOff>
      <xdr:row>17</xdr:row>
      <xdr:rowOff>361950</xdr:rowOff>
    </xdr:from>
    <xdr:to>
      <xdr:col>3</xdr:col>
      <xdr:colOff>2686050</xdr:colOff>
      <xdr:row>17</xdr:row>
      <xdr:rowOff>1752600</xdr:rowOff>
    </xdr:to>
    <xdr:pic>
      <xdr:nvPicPr>
        <xdr:cNvPr id="22" name="Рисунок 21">
          <a:extLst>
            <a:ext uri="{FF2B5EF4-FFF2-40B4-BE49-F238E27FC236}">
              <a16:creationId xmlns:a16="http://schemas.microsoft.com/office/drawing/2014/main" id="{143F0426-B85C-2DD0-5FF9-3CFBFD1464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25150" y="15125700"/>
          <a:ext cx="2590800" cy="1390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228600</xdr:colOff>
      <xdr:row>18</xdr:row>
      <xdr:rowOff>209550</xdr:rowOff>
    </xdr:from>
    <xdr:to>
      <xdr:col>3</xdr:col>
      <xdr:colOff>2686050</xdr:colOff>
      <xdr:row>18</xdr:row>
      <xdr:rowOff>1485900</xdr:rowOff>
    </xdr:to>
    <xdr:pic>
      <xdr:nvPicPr>
        <xdr:cNvPr id="23" name="Рисунок 22">
          <a:extLst>
            <a:ext uri="{FF2B5EF4-FFF2-40B4-BE49-F238E27FC236}">
              <a16:creationId xmlns:a16="http://schemas.microsoft.com/office/drawing/2014/main" id="{A76927BE-C93C-4404-E7F9-3460C51047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58500" y="16878300"/>
          <a:ext cx="2457450" cy="1276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400050</xdr:colOff>
      <xdr:row>19</xdr:row>
      <xdr:rowOff>133350</xdr:rowOff>
    </xdr:from>
    <xdr:to>
      <xdr:col>3</xdr:col>
      <xdr:colOff>2343150</xdr:colOff>
      <xdr:row>19</xdr:row>
      <xdr:rowOff>1447800</xdr:rowOff>
    </xdr:to>
    <xdr:pic>
      <xdr:nvPicPr>
        <xdr:cNvPr id="24" name="Рисунок 23">
          <a:extLst>
            <a:ext uri="{FF2B5EF4-FFF2-40B4-BE49-F238E27FC236}">
              <a16:creationId xmlns:a16="http://schemas.microsoft.com/office/drawing/2014/main" id="{E3CF4BF2-8C9B-F31A-A952-104991BC8A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29950" y="18535650"/>
          <a:ext cx="1943100" cy="1314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342900</xdr:colOff>
      <xdr:row>20</xdr:row>
      <xdr:rowOff>190500</xdr:rowOff>
    </xdr:from>
    <xdr:to>
      <xdr:col>3</xdr:col>
      <xdr:colOff>2400300</xdr:colOff>
      <xdr:row>20</xdr:row>
      <xdr:rowOff>1123950</xdr:rowOff>
    </xdr:to>
    <xdr:pic>
      <xdr:nvPicPr>
        <xdr:cNvPr id="25" name="Рисунок 24">
          <a:extLst>
            <a:ext uri="{FF2B5EF4-FFF2-40B4-BE49-F238E27FC236}">
              <a16:creationId xmlns:a16="http://schemas.microsoft.com/office/drawing/2014/main" id="{FA4F5151-C076-E42F-35EF-B8E5897A72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72800" y="20078700"/>
          <a:ext cx="2057400" cy="933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857250</xdr:colOff>
      <xdr:row>21</xdr:row>
      <xdr:rowOff>266700</xdr:rowOff>
    </xdr:from>
    <xdr:to>
      <xdr:col>3</xdr:col>
      <xdr:colOff>1924050</xdr:colOff>
      <xdr:row>21</xdr:row>
      <xdr:rowOff>1443990</xdr:rowOff>
    </xdr:to>
    <xdr:pic>
      <xdr:nvPicPr>
        <xdr:cNvPr id="27" name="Рисунок 26">
          <a:extLst>
            <a:ext uri="{FF2B5EF4-FFF2-40B4-BE49-F238E27FC236}">
              <a16:creationId xmlns:a16="http://schemas.microsoft.com/office/drawing/2014/main" id="{2523D2EC-88D6-5B4E-6006-B10F02F129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87150" y="21316950"/>
          <a:ext cx="1066800" cy="13449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571500</xdr:colOff>
      <xdr:row>22</xdr:row>
      <xdr:rowOff>190500</xdr:rowOff>
    </xdr:from>
    <xdr:to>
      <xdr:col>3</xdr:col>
      <xdr:colOff>1760220</xdr:colOff>
      <xdr:row>22</xdr:row>
      <xdr:rowOff>1016779</xdr:rowOff>
    </xdr:to>
    <xdr:pic>
      <xdr:nvPicPr>
        <xdr:cNvPr id="28" name="Рисунок 27">
          <a:extLst>
            <a:ext uri="{FF2B5EF4-FFF2-40B4-BE49-F238E27FC236}">
              <a16:creationId xmlns:a16="http://schemas.microsoft.com/office/drawing/2014/main" id="{9DBEC6D4-965E-4C07-A165-DC600A571C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1201400" y="22974300"/>
          <a:ext cx="1188720" cy="826279"/>
        </a:xfrm>
        <a:prstGeom prst="rect">
          <a:avLst/>
        </a:prstGeom>
      </xdr:spPr>
    </xdr:pic>
    <xdr:clientData/>
  </xdr:twoCellAnchor>
  <xdr:twoCellAnchor editAs="oneCell">
    <xdr:from>
      <xdr:col>3</xdr:col>
      <xdr:colOff>495300</xdr:colOff>
      <xdr:row>23</xdr:row>
      <xdr:rowOff>285750</xdr:rowOff>
    </xdr:from>
    <xdr:to>
      <xdr:col>3</xdr:col>
      <xdr:colOff>2381250</xdr:colOff>
      <xdr:row>23</xdr:row>
      <xdr:rowOff>1600200</xdr:rowOff>
    </xdr:to>
    <xdr:pic>
      <xdr:nvPicPr>
        <xdr:cNvPr id="29" name="Рисунок 28">
          <a:extLst>
            <a:ext uri="{FF2B5EF4-FFF2-40B4-BE49-F238E27FC236}">
              <a16:creationId xmlns:a16="http://schemas.microsoft.com/office/drawing/2014/main" id="{F0DCA3D2-F226-E893-AE39-108495AC8D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25200" y="24250650"/>
          <a:ext cx="1885950" cy="1314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76200</xdr:colOff>
      <xdr:row>24</xdr:row>
      <xdr:rowOff>171450</xdr:rowOff>
    </xdr:from>
    <xdr:to>
      <xdr:col>3</xdr:col>
      <xdr:colOff>2438400</xdr:colOff>
      <xdr:row>24</xdr:row>
      <xdr:rowOff>1371600</xdr:rowOff>
    </xdr:to>
    <xdr:pic>
      <xdr:nvPicPr>
        <xdr:cNvPr id="30" name="Рисунок 29">
          <a:extLst>
            <a:ext uri="{FF2B5EF4-FFF2-40B4-BE49-F238E27FC236}">
              <a16:creationId xmlns:a16="http://schemas.microsoft.com/office/drawing/2014/main" id="{4EEDDAA3-A62D-5E54-8D0E-77290C9328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06100" y="25869900"/>
          <a:ext cx="2362200" cy="1200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114300</xdr:colOff>
      <xdr:row>25</xdr:row>
      <xdr:rowOff>133350</xdr:rowOff>
    </xdr:from>
    <xdr:to>
      <xdr:col>3</xdr:col>
      <xdr:colOff>2547256</xdr:colOff>
      <xdr:row>25</xdr:row>
      <xdr:rowOff>1368696</xdr:rowOff>
    </xdr:to>
    <xdr:pic>
      <xdr:nvPicPr>
        <xdr:cNvPr id="32" name="Рисунок 31">
          <a:extLst>
            <a:ext uri="{FF2B5EF4-FFF2-40B4-BE49-F238E27FC236}">
              <a16:creationId xmlns:a16="http://schemas.microsoft.com/office/drawing/2014/main" id="{0B275A61-AEE3-47E0-9039-EB3296242F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0744200" y="27222450"/>
          <a:ext cx="2432956" cy="1235346"/>
        </a:xfrm>
        <a:prstGeom prst="rect">
          <a:avLst/>
        </a:prstGeom>
      </xdr:spPr>
    </xdr:pic>
    <xdr:clientData/>
  </xdr:twoCellAnchor>
  <xdr:twoCellAnchor editAs="oneCell">
    <xdr:from>
      <xdr:col>3</xdr:col>
      <xdr:colOff>628651</xdr:colOff>
      <xdr:row>27</xdr:row>
      <xdr:rowOff>133350</xdr:rowOff>
    </xdr:from>
    <xdr:to>
      <xdr:col>3</xdr:col>
      <xdr:colOff>2171701</xdr:colOff>
      <xdr:row>27</xdr:row>
      <xdr:rowOff>1752600</xdr:rowOff>
    </xdr:to>
    <xdr:pic>
      <xdr:nvPicPr>
        <xdr:cNvPr id="33" name="Рисунок 32">
          <a:extLst>
            <a:ext uri="{FF2B5EF4-FFF2-40B4-BE49-F238E27FC236}">
              <a16:creationId xmlns:a16="http://schemas.microsoft.com/office/drawing/2014/main" id="{84876FF4-3457-4AC1-89FC-E9D2D0445D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1258551" y="29851350"/>
          <a:ext cx="1543050" cy="1619250"/>
        </a:xfrm>
        <a:prstGeom prst="rect">
          <a:avLst/>
        </a:prstGeom>
      </xdr:spPr>
    </xdr:pic>
    <xdr:clientData/>
  </xdr:twoCellAnchor>
  <xdr:twoCellAnchor editAs="oneCell">
    <xdr:from>
      <xdr:col>3</xdr:col>
      <xdr:colOff>304800</xdr:colOff>
      <xdr:row>27</xdr:row>
      <xdr:rowOff>1733550</xdr:rowOff>
    </xdr:from>
    <xdr:to>
      <xdr:col>3</xdr:col>
      <xdr:colOff>2457450</xdr:colOff>
      <xdr:row>29</xdr:row>
      <xdr:rowOff>3810</xdr:rowOff>
    </xdr:to>
    <xdr:pic>
      <xdr:nvPicPr>
        <xdr:cNvPr id="34" name="Рисунок 33">
          <a:extLst>
            <a:ext uri="{FF2B5EF4-FFF2-40B4-BE49-F238E27FC236}">
              <a16:creationId xmlns:a16="http://schemas.microsoft.com/office/drawing/2014/main" id="{8FAF77B0-27D2-3BAC-40D4-A194215218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34700" y="31451550"/>
          <a:ext cx="2152650" cy="13373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266700</xdr:colOff>
      <xdr:row>29</xdr:row>
      <xdr:rowOff>228600</xdr:rowOff>
    </xdr:from>
    <xdr:to>
      <xdr:col>3</xdr:col>
      <xdr:colOff>2724150</xdr:colOff>
      <xdr:row>30</xdr:row>
      <xdr:rowOff>0</xdr:rowOff>
    </xdr:to>
    <xdr:pic>
      <xdr:nvPicPr>
        <xdr:cNvPr id="35" name="Рисунок 34">
          <a:extLst>
            <a:ext uri="{FF2B5EF4-FFF2-40B4-BE49-F238E27FC236}">
              <a16:creationId xmlns:a16="http://schemas.microsoft.com/office/drawing/2014/main" id="{1B71AE73-3F32-7002-0501-E76A78E1E3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96600" y="33013650"/>
          <a:ext cx="2457450" cy="1257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476250</xdr:colOff>
      <xdr:row>30</xdr:row>
      <xdr:rowOff>114300</xdr:rowOff>
    </xdr:from>
    <xdr:to>
      <xdr:col>3</xdr:col>
      <xdr:colOff>2514600</xdr:colOff>
      <xdr:row>30</xdr:row>
      <xdr:rowOff>1809750</xdr:rowOff>
    </xdr:to>
    <xdr:pic>
      <xdr:nvPicPr>
        <xdr:cNvPr id="36" name="Рисунок 35">
          <a:extLst>
            <a:ext uri="{FF2B5EF4-FFF2-40B4-BE49-F238E27FC236}">
              <a16:creationId xmlns:a16="http://schemas.microsoft.com/office/drawing/2014/main" id="{F239580C-0690-45F5-8B26-5FA26BA03D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11106150" y="34385250"/>
          <a:ext cx="2038350" cy="1695450"/>
        </a:xfrm>
        <a:prstGeom prst="rect">
          <a:avLst/>
        </a:prstGeom>
      </xdr:spPr>
    </xdr:pic>
    <xdr:clientData/>
  </xdr:twoCellAnchor>
  <xdr:twoCellAnchor editAs="oneCell">
    <xdr:from>
      <xdr:col>3</xdr:col>
      <xdr:colOff>647700</xdr:colOff>
      <xdr:row>31</xdr:row>
      <xdr:rowOff>190500</xdr:rowOff>
    </xdr:from>
    <xdr:to>
      <xdr:col>3</xdr:col>
      <xdr:colOff>2156460</xdr:colOff>
      <xdr:row>31</xdr:row>
      <xdr:rowOff>1714500</xdr:rowOff>
    </xdr:to>
    <xdr:pic>
      <xdr:nvPicPr>
        <xdr:cNvPr id="37" name="Рисунок 36">
          <a:extLst>
            <a:ext uri="{FF2B5EF4-FFF2-40B4-BE49-F238E27FC236}">
              <a16:creationId xmlns:a16="http://schemas.microsoft.com/office/drawing/2014/main" id="{29938AB3-6D7B-1036-BFD9-99C1686EBB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77600" y="36385500"/>
          <a:ext cx="1508760" cy="1524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781050</xdr:colOff>
      <xdr:row>32</xdr:row>
      <xdr:rowOff>190500</xdr:rowOff>
    </xdr:from>
    <xdr:to>
      <xdr:col>3</xdr:col>
      <xdr:colOff>2076450</xdr:colOff>
      <xdr:row>32</xdr:row>
      <xdr:rowOff>1924050</xdr:rowOff>
    </xdr:to>
    <xdr:pic>
      <xdr:nvPicPr>
        <xdr:cNvPr id="39" name="Рисунок 38">
          <a:extLst>
            <a:ext uri="{FF2B5EF4-FFF2-40B4-BE49-F238E27FC236}">
              <a16:creationId xmlns:a16="http://schemas.microsoft.com/office/drawing/2014/main" id="{CF022C90-8C22-4B59-94CA-BEBA522D81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10950" y="38157150"/>
          <a:ext cx="1295400" cy="1733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495300</xdr:colOff>
      <xdr:row>31</xdr:row>
      <xdr:rowOff>209550</xdr:rowOff>
    </xdr:from>
    <xdr:to>
      <xdr:col>3</xdr:col>
      <xdr:colOff>1866900</xdr:colOff>
      <xdr:row>31</xdr:row>
      <xdr:rowOff>1752600</xdr:rowOff>
    </xdr:to>
    <xdr:pic>
      <xdr:nvPicPr>
        <xdr:cNvPr id="40" name="Рисунок 39">
          <a:extLst>
            <a:ext uri="{FF2B5EF4-FFF2-40B4-BE49-F238E27FC236}">
              <a16:creationId xmlns:a16="http://schemas.microsoft.com/office/drawing/2014/main" id="{874A31AE-D274-FBD7-86AF-7FFB83D37F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11125200" y="36404550"/>
          <a:ext cx="1371600" cy="1543050"/>
        </a:xfrm>
        <a:prstGeom prst="rect">
          <a:avLst/>
        </a:prstGeom>
      </xdr:spPr>
    </xdr:pic>
    <xdr:clientData/>
  </xdr:twoCellAnchor>
  <xdr:twoCellAnchor editAs="oneCell">
    <xdr:from>
      <xdr:col>3</xdr:col>
      <xdr:colOff>400050</xdr:colOff>
      <xdr:row>34</xdr:row>
      <xdr:rowOff>133350</xdr:rowOff>
    </xdr:from>
    <xdr:to>
      <xdr:col>3</xdr:col>
      <xdr:colOff>2438400</xdr:colOff>
      <xdr:row>34</xdr:row>
      <xdr:rowOff>1409700</xdr:rowOff>
    </xdr:to>
    <xdr:pic>
      <xdr:nvPicPr>
        <xdr:cNvPr id="41" name="Рисунок 40">
          <a:extLst>
            <a:ext uri="{FF2B5EF4-FFF2-40B4-BE49-F238E27FC236}">
              <a16:creationId xmlns:a16="http://schemas.microsoft.com/office/drawing/2014/main" id="{ED841219-DE67-18C5-3A65-879112EDC3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29950" y="41052750"/>
          <a:ext cx="2038350" cy="1276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457200</xdr:colOff>
      <xdr:row>35</xdr:row>
      <xdr:rowOff>381000</xdr:rowOff>
    </xdr:from>
    <xdr:to>
      <xdr:col>3</xdr:col>
      <xdr:colOff>2095500</xdr:colOff>
      <xdr:row>36</xdr:row>
      <xdr:rowOff>571500</xdr:rowOff>
    </xdr:to>
    <xdr:pic>
      <xdr:nvPicPr>
        <xdr:cNvPr id="42" name="Рисунок 41">
          <a:extLst>
            <a:ext uri="{FF2B5EF4-FFF2-40B4-BE49-F238E27FC236}">
              <a16:creationId xmlns:a16="http://schemas.microsoft.com/office/drawing/2014/main" id="{7E55B963-1FF4-7559-D97D-E879B7684A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87100" y="42824400"/>
          <a:ext cx="1638300" cy="1543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514350</xdr:colOff>
      <xdr:row>36</xdr:row>
      <xdr:rowOff>171450</xdr:rowOff>
    </xdr:from>
    <xdr:to>
      <xdr:col>3</xdr:col>
      <xdr:colOff>2038350</xdr:colOff>
      <xdr:row>36</xdr:row>
      <xdr:rowOff>1314450</xdr:rowOff>
    </xdr:to>
    <xdr:pic>
      <xdr:nvPicPr>
        <xdr:cNvPr id="43" name="Рисунок 42">
          <a:extLst>
            <a:ext uri="{FF2B5EF4-FFF2-40B4-BE49-F238E27FC236}">
              <a16:creationId xmlns:a16="http://schemas.microsoft.com/office/drawing/2014/main" id="{18471C3A-6EB2-3D16-5BD0-BE81EC98EC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0" y="45643800"/>
          <a:ext cx="1524000" cy="1143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438150</xdr:colOff>
      <xdr:row>37</xdr:row>
      <xdr:rowOff>171450</xdr:rowOff>
    </xdr:from>
    <xdr:to>
      <xdr:col>3</xdr:col>
      <xdr:colOff>2419350</xdr:colOff>
      <xdr:row>38</xdr:row>
      <xdr:rowOff>323850</xdr:rowOff>
    </xdr:to>
    <xdr:pic>
      <xdr:nvPicPr>
        <xdr:cNvPr id="44" name="Рисунок 43">
          <a:extLst>
            <a:ext uri="{FF2B5EF4-FFF2-40B4-BE49-F238E27FC236}">
              <a16:creationId xmlns:a16="http://schemas.microsoft.com/office/drawing/2014/main" id="{0A7ECD6A-56E8-8CCB-B4E5-CFF38A5FC7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68050" y="47091600"/>
          <a:ext cx="1981200" cy="1009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590550</xdr:colOff>
      <xdr:row>39</xdr:row>
      <xdr:rowOff>266700</xdr:rowOff>
    </xdr:from>
    <xdr:to>
      <xdr:col>3</xdr:col>
      <xdr:colOff>2476500</xdr:colOff>
      <xdr:row>39</xdr:row>
      <xdr:rowOff>1113216</xdr:rowOff>
    </xdr:to>
    <xdr:pic>
      <xdr:nvPicPr>
        <xdr:cNvPr id="46" name="Рисунок 45">
          <a:extLst>
            <a:ext uri="{FF2B5EF4-FFF2-40B4-BE49-F238E27FC236}">
              <a16:creationId xmlns:a16="http://schemas.microsoft.com/office/drawing/2014/main" id="{DDEAB3FC-1C79-46B7-956D-30B1748A8D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11220450" y="48634650"/>
          <a:ext cx="1885950" cy="846516"/>
        </a:xfrm>
        <a:prstGeom prst="rect">
          <a:avLst/>
        </a:prstGeom>
      </xdr:spPr>
    </xdr:pic>
    <xdr:clientData/>
  </xdr:twoCellAnchor>
  <xdr:twoCellAnchor editAs="oneCell">
    <xdr:from>
      <xdr:col>3</xdr:col>
      <xdr:colOff>361950</xdr:colOff>
      <xdr:row>40</xdr:row>
      <xdr:rowOff>247650</xdr:rowOff>
    </xdr:from>
    <xdr:to>
      <xdr:col>3</xdr:col>
      <xdr:colOff>2145030</xdr:colOff>
      <xdr:row>40</xdr:row>
      <xdr:rowOff>1466850</xdr:rowOff>
    </xdr:to>
    <xdr:pic>
      <xdr:nvPicPr>
        <xdr:cNvPr id="47" name="Рисунок 46">
          <a:extLst>
            <a:ext uri="{FF2B5EF4-FFF2-40B4-BE49-F238E27FC236}">
              <a16:creationId xmlns:a16="http://schemas.microsoft.com/office/drawing/2014/main" id="{58FEDB16-A9EE-2E7B-52A3-0CD25DCECF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91850" y="50101500"/>
          <a:ext cx="1783080" cy="1219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209550</xdr:colOff>
      <xdr:row>38</xdr:row>
      <xdr:rowOff>304800</xdr:rowOff>
    </xdr:from>
    <xdr:to>
      <xdr:col>3</xdr:col>
      <xdr:colOff>2209800</xdr:colOff>
      <xdr:row>38</xdr:row>
      <xdr:rowOff>1143000</xdr:rowOff>
    </xdr:to>
    <xdr:pic>
      <xdr:nvPicPr>
        <xdr:cNvPr id="49" name="Рисунок 48">
          <a:extLst>
            <a:ext uri="{FF2B5EF4-FFF2-40B4-BE49-F238E27FC236}">
              <a16:creationId xmlns:a16="http://schemas.microsoft.com/office/drawing/2014/main" id="{DCE7C1D1-0C4E-D6F3-6434-4B66378978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39450" y="47510700"/>
          <a:ext cx="2000250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247650</xdr:colOff>
      <xdr:row>41</xdr:row>
      <xdr:rowOff>266700</xdr:rowOff>
    </xdr:from>
    <xdr:to>
      <xdr:col>3</xdr:col>
      <xdr:colOff>2632710</xdr:colOff>
      <xdr:row>41</xdr:row>
      <xdr:rowOff>1676400</xdr:rowOff>
    </xdr:to>
    <xdr:pic>
      <xdr:nvPicPr>
        <xdr:cNvPr id="50" name="Рисунок 49">
          <a:extLst>
            <a:ext uri="{FF2B5EF4-FFF2-40B4-BE49-F238E27FC236}">
              <a16:creationId xmlns:a16="http://schemas.microsoft.com/office/drawing/2014/main" id="{4690755D-DFA9-8A04-E281-28629DB3A5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77550" y="52654200"/>
          <a:ext cx="2385060" cy="1409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323850</xdr:colOff>
      <xdr:row>42</xdr:row>
      <xdr:rowOff>209550</xdr:rowOff>
    </xdr:from>
    <xdr:to>
      <xdr:col>3</xdr:col>
      <xdr:colOff>2465070</xdr:colOff>
      <xdr:row>42</xdr:row>
      <xdr:rowOff>1143000</xdr:rowOff>
    </xdr:to>
    <xdr:pic>
      <xdr:nvPicPr>
        <xdr:cNvPr id="51" name="Рисунок 50">
          <a:extLst>
            <a:ext uri="{FF2B5EF4-FFF2-40B4-BE49-F238E27FC236}">
              <a16:creationId xmlns:a16="http://schemas.microsoft.com/office/drawing/2014/main" id="{135C9657-01DD-D4D1-630C-F8AFBD716F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53740050"/>
          <a:ext cx="2141220" cy="933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247650</xdr:colOff>
      <xdr:row>43</xdr:row>
      <xdr:rowOff>133350</xdr:rowOff>
    </xdr:from>
    <xdr:to>
      <xdr:col>3</xdr:col>
      <xdr:colOff>2171700</xdr:colOff>
      <xdr:row>43</xdr:row>
      <xdr:rowOff>1885950</xdr:rowOff>
    </xdr:to>
    <xdr:pic>
      <xdr:nvPicPr>
        <xdr:cNvPr id="52" name="Рисунок 51">
          <a:extLst>
            <a:ext uri="{FF2B5EF4-FFF2-40B4-BE49-F238E27FC236}">
              <a16:creationId xmlns:a16="http://schemas.microsoft.com/office/drawing/2014/main" id="{87A10F97-B8BB-44C6-BBBB-3347A23EC8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10877550" y="54959250"/>
          <a:ext cx="1924050" cy="1752600"/>
        </a:xfrm>
        <a:prstGeom prst="rect">
          <a:avLst/>
        </a:prstGeom>
      </xdr:spPr>
    </xdr:pic>
    <xdr:clientData/>
  </xdr:twoCellAnchor>
  <xdr:twoCellAnchor editAs="oneCell">
    <xdr:from>
      <xdr:col>3</xdr:col>
      <xdr:colOff>857250</xdr:colOff>
      <xdr:row>44</xdr:row>
      <xdr:rowOff>190500</xdr:rowOff>
    </xdr:from>
    <xdr:to>
      <xdr:col>3</xdr:col>
      <xdr:colOff>2000250</xdr:colOff>
      <xdr:row>44</xdr:row>
      <xdr:rowOff>1611965</xdr:rowOff>
    </xdr:to>
    <xdr:pic>
      <xdr:nvPicPr>
        <xdr:cNvPr id="53" name="Рисунок 52">
          <a:extLst>
            <a:ext uri="{FF2B5EF4-FFF2-40B4-BE49-F238E27FC236}">
              <a16:creationId xmlns:a16="http://schemas.microsoft.com/office/drawing/2014/main" id="{FEDD637A-F54E-4BFB-B008-68EC20F251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11487150" y="57207150"/>
          <a:ext cx="1143000" cy="1421465"/>
        </a:xfrm>
        <a:prstGeom prst="rect">
          <a:avLst/>
        </a:prstGeom>
      </xdr:spPr>
    </xdr:pic>
    <xdr:clientData/>
  </xdr:twoCellAnchor>
  <xdr:twoCellAnchor editAs="oneCell">
    <xdr:from>
      <xdr:col>3</xdr:col>
      <xdr:colOff>723900</xdr:colOff>
      <xdr:row>45</xdr:row>
      <xdr:rowOff>247650</xdr:rowOff>
    </xdr:from>
    <xdr:to>
      <xdr:col>3</xdr:col>
      <xdr:colOff>1962150</xdr:colOff>
      <xdr:row>45</xdr:row>
      <xdr:rowOff>1669115</xdr:rowOff>
    </xdr:to>
    <xdr:pic>
      <xdr:nvPicPr>
        <xdr:cNvPr id="55" name="Рисунок 54">
          <a:extLst>
            <a:ext uri="{FF2B5EF4-FFF2-40B4-BE49-F238E27FC236}">
              <a16:creationId xmlns:a16="http://schemas.microsoft.com/office/drawing/2014/main" id="{24B09E9D-7AC2-4EE1-9296-5AF9F0D3C0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11353800" y="58997850"/>
          <a:ext cx="1238250" cy="1421465"/>
        </a:xfrm>
        <a:prstGeom prst="rect">
          <a:avLst/>
        </a:prstGeom>
      </xdr:spPr>
    </xdr:pic>
    <xdr:clientData/>
  </xdr:twoCellAnchor>
  <xdr:twoCellAnchor editAs="oneCell">
    <xdr:from>
      <xdr:col>3</xdr:col>
      <xdr:colOff>323850</xdr:colOff>
      <xdr:row>46</xdr:row>
      <xdr:rowOff>76200</xdr:rowOff>
    </xdr:from>
    <xdr:to>
      <xdr:col>3</xdr:col>
      <xdr:colOff>2362200</xdr:colOff>
      <xdr:row>47</xdr:row>
      <xdr:rowOff>209550</xdr:rowOff>
    </xdr:to>
    <xdr:pic>
      <xdr:nvPicPr>
        <xdr:cNvPr id="56" name="Рисунок 55">
          <a:extLst>
            <a:ext uri="{FF2B5EF4-FFF2-40B4-BE49-F238E27FC236}">
              <a16:creationId xmlns:a16="http://schemas.microsoft.com/office/drawing/2014/main" id="{AD19BA30-8AFE-0CCF-F1AF-090283BE8E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61664850"/>
          <a:ext cx="2038350" cy="933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400050</xdr:colOff>
      <xdr:row>47</xdr:row>
      <xdr:rowOff>400050</xdr:rowOff>
    </xdr:from>
    <xdr:to>
      <xdr:col>3</xdr:col>
      <xdr:colOff>2266950</xdr:colOff>
      <xdr:row>47</xdr:row>
      <xdr:rowOff>2590800</xdr:rowOff>
    </xdr:to>
    <xdr:pic>
      <xdr:nvPicPr>
        <xdr:cNvPr id="57" name="Рисунок 56">
          <a:extLst>
            <a:ext uri="{FF2B5EF4-FFF2-40B4-BE49-F238E27FC236}">
              <a16:creationId xmlns:a16="http://schemas.microsoft.com/office/drawing/2014/main" id="{E6498497-FB02-AA37-79C2-34D8E3B464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29950" y="62998350"/>
          <a:ext cx="1866900" cy="2190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209550</xdr:colOff>
      <xdr:row>48</xdr:row>
      <xdr:rowOff>400050</xdr:rowOff>
    </xdr:from>
    <xdr:to>
      <xdr:col>3</xdr:col>
      <xdr:colOff>2590800</xdr:colOff>
      <xdr:row>48</xdr:row>
      <xdr:rowOff>1485900</xdr:rowOff>
    </xdr:to>
    <xdr:pic>
      <xdr:nvPicPr>
        <xdr:cNvPr id="58" name="Рисунок 57">
          <a:extLst>
            <a:ext uri="{FF2B5EF4-FFF2-40B4-BE49-F238E27FC236}">
              <a16:creationId xmlns:a16="http://schemas.microsoft.com/office/drawing/2014/main" id="{EAF50AE1-19F7-AE5F-7B13-974843DF6D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39450" y="64846200"/>
          <a:ext cx="23812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171450</xdr:colOff>
      <xdr:row>49</xdr:row>
      <xdr:rowOff>247650</xdr:rowOff>
    </xdr:from>
    <xdr:to>
      <xdr:col>3</xdr:col>
      <xdr:colOff>2552700</xdr:colOff>
      <xdr:row>49</xdr:row>
      <xdr:rowOff>1447800</xdr:rowOff>
    </xdr:to>
    <xdr:pic>
      <xdr:nvPicPr>
        <xdr:cNvPr id="59" name="Рисунок 58">
          <a:extLst>
            <a:ext uri="{FF2B5EF4-FFF2-40B4-BE49-F238E27FC236}">
              <a16:creationId xmlns:a16="http://schemas.microsoft.com/office/drawing/2014/main" id="{3E63A91F-4F1F-370C-1876-C46C1379F9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01350" y="66351150"/>
          <a:ext cx="2381250" cy="1200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571500</xdr:colOff>
      <xdr:row>50</xdr:row>
      <xdr:rowOff>171450</xdr:rowOff>
    </xdr:from>
    <xdr:to>
      <xdr:col>3</xdr:col>
      <xdr:colOff>2308860</xdr:colOff>
      <xdr:row>50</xdr:row>
      <xdr:rowOff>1645920</xdr:rowOff>
    </xdr:to>
    <xdr:pic>
      <xdr:nvPicPr>
        <xdr:cNvPr id="60" name="Рисунок 59">
          <a:extLst>
            <a:ext uri="{FF2B5EF4-FFF2-40B4-BE49-F238E27FC236}">
              <a16:creationId xmlns:a16="http://schemas.microsoft.com/office/drawing/2014/main" id="{2883B70A-B3FB-C20D-BD3E-E4B0492913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01400" y="67760850"/>
          <a:ext cx="1737360" cy="14744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342900</xdr:colOff>
      <xdr:row>51</xdr:row>
      <xdr:rowOff>209550</xdr:rowOff>
    </xdr:from>
    <xdr:to>
      <xdr:col>3</xdr:col>
      <xdr:colOff>2305050</xdr:colOff>
      <xdr:row>52</xdr:row>
      <xdr:rowOff>563880</xdr:rowOff>
    </xdr:to>
    <xdr:pic>
      <xdr:nvPicPr>
        <xdr:cNvPr id="61" name="Рисунок 60">
          <a:extLst>
            <a:ext uri="{FF2B5EF4-FFF2-40B4-BE49-F238E27FC236}">
              <a16:creationId xmlns:a16="http://schemas.microsoft.com/office/drawing/2014/main" id="{14A8BC7D-2863-33DA-1BE1-12CF820CC1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72800" y="69646800"/>
          <a:ext cx="1962150" cy="1287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457200</xdr:colOff>
      <xdr:row>52</xdr:row>
      <xdr:rowOff>342900</xdr:rowOff>
    </xdr:from>
    <xdr:to>
      <xdr:col>3</xdr:col>
      <xdr:colOff>2293620</xdr:colOff>
      <xdr:row>52</xdr:row>
      <xdr:rowOff>1390650</xdr:rowOff>
    </xdr:to>
    <xdr:pic>
      <xdr:nvPicPr>
        <xdr:cNvPr id="62" name="Рисунок 61">
          <a:extLst>
            <a:ext uri="{FF2B5EF4-FFF2-40B4-BE49-F238E27FC236}">
              <a16:creationId xmlns:a16="http://schemas.microsoft.com/office/drawing/2014/main" id="{739006E0-244E-E02D-E9ED-8E08107234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87100" y="71323200"/>
          <a:ext cx="1836420" cy="1047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476250</xdr:colOff>
      <xdr:row>53</xdr:row>
      <xdr:rowOff>76200</xdr:rowOff>
    </xdr:from>
    <xdr:to>
      <xdr:col>3</xdr:col>
      <xdr:colOff>2432956</xdr:colOff>
      <xdr:row>53</xdr:row>
      <xdr:rowOff>1162050</xdr:rowOff>
    </xdr:to>
    <xdr:pic>
      <xdr:nvPicPr>
        <xdr:cNvPr id="63" name="Рисунок 62">
          <a:extLst>
            <a:ext uri="{FF2B5EF4-FFF2-40B4-BE49-F238E27FC236}">
              <a16:creationId xmlns:a16="http://schemas.microsoft.com/office/drawing/2014/main" id="{72B68DB4-8CE9-4E91-BF32-2F58C17590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1106150" y="72580500"/>
          <a:ext cx="1956706" cy="1085850"/>
        </a:xfrm>
        <a:prstGeom prst="rect">
          <a:avLst/>
        </a:prstGeom>
      </xdr:spPr>
    </xdr:pic>
    <xdr:clientData/>
  </xdr:twoCellAnchor>
  <xdr:twoCellAnchor editAs="oneCell">
    <xdr:from>
      <xdr:col>3</xdr:col>
      <xdr:colOff>247650</xdr:colOff>
      <xdr:row>55</xdr:row>
      <xdr:rowOff>285750</xdr:rowOff>
    </xdr:from>
    <xdr:to>
      <xdr:col>3</xdr:col>
      <xdr:colOff>2362200</xdr:colOff>
      <xdr:row>56</xdr:row>
      <xdr:rowOff>0</xdr:rowOff>
    </xdr:to>
    <xdr:pic>
      <xdr:nvPicPr>
        <xdr:cNvPr id="2048" name="Рисунок 2047">
          <a:extLst>
            <a:ext uri="{FF2B5EF4-FFF2-40B4-BE49-F238E27FC236}">
              <a16:creationId xmlns:a16="http://schemas.microsoft.com/office/drawing/2014/main" id="{3DB1725F-7CF3-C478-43C6-2AB1BA6433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77550" y="74656950"/>
          <a:ext cx="2114550" cy="1200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323850</xdr:colOff>
      <xdr:row>56</xdr:row>
      <xdr:rowOff>171450</xdr:rowOff>
    </xdr:from>
    <xdr:to>
      <xdr:col>3</xdr:col>
      <xdr:colOff>2274570</xdr:colOff>
      <xdr:row>56</xdr:row>
      <xdr:rowOff>1162050</xdr:rowOff>
    </xdr:to>
    <xdr:pic>
      <xdr:nvPicPr>
        <xdr:cNvPr id="2051" name="Рисунок 2050">
          <a:extLst>
            <a:ext uri="{FF2B5EF4-FFF2-40B4-BE49-F238E27FC236}">
              <a16:creationId xmlns:a16="http://schemas.microsoft.com/office/drawing/2014/main" id="{3DE79512-D1F4-834A-B562-B1410E4BE8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76028550"/>
          <a:ext cx="1950720" cy="990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590550</xdr:colOff>
      <xdr:row>57</xdr:row>
      <xdr:rowOff>285750</xdr:rowOff>
    </xdr:from>
    <xdr:to>
      <xdr:col>3</xdr:col>
      <xdr:colOff>2133600</xdr:colOff>
      <xdr:row>58</xdr:row>
      <xdr:rowOff>0</xdr:rowOff>
    </xdr:to>
    <xdr:pic>
      <xdr:nvPicPr>
        <xdr:cNvPr id="2052" name="Рисунок 2051">
          <a:extLst>
            <a:ext uri="{FF2B5EF4-FFF2-40B4-BE49-F238E27FC236}">
              <a16:creationId xmlns:a16="http://schemas.microsoft.com/office/drawing/2014/main" id="{172E52D1-C75C-31FE-9686-B8DC6BC0FD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20450" y="77381100"/>
          <a:ext cx="1543050" cy="1466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552450</xdr:colOff>
      <xdr:row>59</xdr:row>
      <xdr:rowOff>228600</xdr:rowOff>
    </xdr:from>
    <xdr:to>
      <xdr:col>3</xdr:col>
      <xdr:colOff>2362200</xdr:colOff>
      <xdr:row>59</xdr:row>
      <xdr:rowOff>1333500</xdr:rowOff>
    </xdr:to>
    <xdr:pic>
      <xdr:nvPicPr>
        <xdr:cNvPr id="2053" name="Рисунок 2052">
          <a:extLst>
            <a:ext uri="{FF2B5EF4-FFF2-40B4-BE49-F238E27FC236}">
              <a16:creationId xmlns:a16="http://schemas.microsoft.com/office/drawing/2014/main" id="{E9BF5BF4-B7BD-A8CF-DADA-F56CC72EE2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82350" y="79838550"/>
          <a:ext cx="1809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304800</xdr:colOff>
      <xdr:row>60</xdr:row>
      <xdr:rowOff>342900</xdr:rowOff>
    </xdr:from>
    <xdr:to>
      <xdr:col>3</xdr:col>
      <xdr:colOff>2689860</xdr:colOff>
      <xdr:row>60</xdr:row>
      <xdr:rowOff>1524000</xdr:rowOff>
    </xdr:to>
    <xdr:pic>
      <xdr:nvPicPr>
        <xdr:cNvPr id="2054" name="Рисунок 2053">
          <a:extLst>
            <a:ext uri="{FF2B5EF4-FFF2-40B4-BE49-F238E27FC236}">
              <a16:creationId xmlns:a16="http://schemas.microsoft.com/office/drawing/2014/main" id="{61525625-0B21-462D-B8C1-C36A6E495C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34700" y="81400650"/>
          <a:ext cx="2385060" cy="1181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285750</xdr:colOff>
      <xdr:row>52</xdr:row>
      <xdr:rowOff>171450</xdr:rowOff>
    </xdr:from>
    <xdr:to>
      <xdr:col>3</xdr:col>
      <xdr:colOff>2400300</xdr:colOff>
      <xdr:row>52</xdr:row>
      <xdr:rowOff>1371600</xdr:rowOff>
    </xdr:to>
    <xdr:pic>
      <xdr:nvPicPr>
        <xdr:cNvPr id="2055" name="Рисунок 2054">
          <a:extLst>
            <a:ext uri="{FF2B5EF4-FFF2-40B4-BE49-F238E27FC236}">
              <a16:creationId xmlns:a16="http://schemas.microsoft.com/office/drawing/2014/main" id="{B0DD23C0-56B3-4370-A79D-E4FEAB0BF0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15650" y="71151750"/>
          <a:ext cx="2114550" cy="1200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209550</xdr:colOff>
      <xdr:row>26</xdr:row>
      <xdr:rowOff>247650</xdr:rowOff>
    </xdr:from>
    <xdr:to>
      <xdr:col>3</xdr:col>
      <xdr:colOff>2697480</xdr:colOff>
      <xdr:row>26</xdr:row>
      <xdr:rowOff>1238250</xdr:rowOff>
    </xdr:to>
    <xdr:pic>
      <xdr:nvPicPr>
        <xdr:cNvPr id="2056" name="Рисунок 2055">
          <a:extLst>
            <a:ext uri="{FF2B5EF4-FFF2-40B4-BE49-F238E27FC236}">
              <a16:creationId xmlns:a16="http://schemas.microsoft.com/office/drawing/2014/main" id="{E4C73D23-C216-2B51-FF19-D2A7018095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39450" y="28803600"/>
          <a:ext cx="2487930" cy="990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285750</xdr:colOff>
      <xdr:row>33</xdr:row>
      <xdr:rowOff>95250</xdr:rowOff>
    </xdr:from>
    <xdr:to>
      <xdr:col>3</xdr:col>
      <xdr:colOff>2324100</xdr:colOff>
      <xdr:row>34</xdr:row>
      <xdr:rowOff>609600</xdr:rowOff>
    </xdr:to>
    <xdr:pic>
      <xdr:nvPicPr>
        <xdr:cNvPr id="2057" name="Рисунок 2056">
          <a:extLst>
            <a:ext uri="{FF2B5EF4-FFF2-40B4-BE49-F238E27FC236}">
              <a16:creationId xmlns:a16="http://schemas.microsoft.com/office/drawing/2014/main" id="{32A74BA3-ADE2-F1A6-1262-BB63C769E2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15650" y="40157400"/>
          <a:ext cx="2038350" cy="1714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419100</xdr:colOff>
      <xdr:row>58</xdr:row>
      <xdr:rowOff>171450</xdr:rowOff>
    </xdr:from>
    <xdr:to>
      <xdr:col>3</xdr:col>
      <xdr:colOff>2133600</xdr:colOff>
      <xdr:row>58</xdr:row>
      <xdr:rowOff>1352550</xdr:rowOff>
    </xdr:to>
    <xdr:pic>
      <xdr:nvPicPr>
        <xdr:cNvPr id="2058" name="Рисунок 2057">
          <a:extLst>
            <a:ext uri="{FF2B5EF4-FFF2-40B4-BE49-F238E27FC236}">
              <a16:creationId xmlns:a16="http://schemas.microsoft.com/office/drawing/2014/main" id="{66E00A01-37B2-BE1E-B8BA-C61D40236F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49000" y="80067150"/>
          <a:ext cx="1714500" cy="1181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3</xdr:col>
      <xdr:colOff>1390650</xdr:colOff>
      <xdr:row>54</xdr:row>
      <xdr:rowOff>495300</xdr:rowOff>
    </xdr:from>
    <xdr:ext cx="1390650" cy="1466850"/>
    <xdr:pic>
      <xdr:nvPicPr>
        <xdr:cNvPr id="2059" name="Рисунок 2058">
          <a:extLst>
            <a:ext uri="{FF2B5EF4-FFF2-40B4-BE49-F238E27FC236}">
              <a16:creationId xmlns:a16="http://schemas.microsoft.com/office/drawing/2014/main" id="{166E31B3-E38F-41C8-8539-4B190DF7A0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30100" y="75266550"/>
          <a:ext cx="1390650" cy="1466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3</xdr:col>
      <xdr:colOff>95250</xdr:colOff>
      <xdr:row>54</xdr:row>
      <xdr:rowOff>285750</xdr:rowOff>
    </xdr:from>
    <xdr:to>
      <xdr:col>3</xdr:col>
      <xdr:colOff>1295400</xdr:colOff>
      <xdr:row>54</xdr:row>
      <xdr:rowOff>2004060</xdr:rowOff>
    </xdr:to>
    <xdr:pic>
      <xdr:nvPicPr>
        <xdr:cNvPr id="2061" name="Рисунок 2060">
          <a:extLst>
            <a:ext uri="{FF2B5EF4-FFF2-40B4-BE49-F238E27FC236}">
              <a16:creationId xmlns:a16="http://schemas.microsoft.com/office/drawing/2014/main" id="{ED0F40AC-C241-C2D0-7672-A06C0B37E9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34700" y="75057000"/>
          <a:ext cx="1200150" cy="17183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Downloads/&#1044;&#1086;&#1076;&#1072;&#1090;&#1086;&#1082;%20&#1076;&#1086;%20&#1079;&#1072;&#1087;&#1080;&#1090;&#1091;%2026.03.2026%20&#1088;..xlsx" TargetMode="External"/><Relationship Id="rId2" Type="http://schemas.openxmlformats.org/officeDocument/2006/relationships/externalLinkPath" Target="file:///C:\Users\User%201569\Downloads\&#1044;&#1086;&#1076;&#1072;&#1090;&#1086;&#1082;%20&#1076;&#1086;%20&#1079;&#1072;&#1087;&#1080;&#1090;&#1091;%2026.03.2026%20&#1088;..xlsx" TargetMode="External"/><Relationship Id="rId1" Type="http://schemas.openxmlformats.org/officeDocument/2006/relationships/externalLinkPath" Target="/Users/User%201569/Downloads/&#1044;&#1086;&#1076;&#1072;&#1090;&#1086;&#1082;%20&#1076;&#1086;%20&#1079;&#1072;&#1087;&#1080;&#1090;&#1091;%2026.03.2026%20&#1088;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Лот 1 Канцтовари"/>
    </sheetNames>
    <sheetDataSet>
      <sheetData sheetId="0">
        <row r="4">
          <cell r="B4" t="str">
            <v>Батарейка АА</v>
          </cell>
        </row>
        <row r="5">
          <cell r="B5" t="str">
            <v>Батарейка ААА</v>
          </cell>
        </row>
        <row r="6">
          <cell r="B6" t="str">
            <v>Кнопка</v>
          </cell>
        </row>
        <row r="8">
          <cell r="B8" t="str">
            <v>Лоток для паперу</v>
          </cell>
        </row>
        <row r="9">
          <cell r="B9" t="str">
            <v xml:space="preserve">Лоток для паперу А4 (горизонтальний) </v>
          </cell>
        </row>
        <row r="10">
          <cell r="B10" t="str">
            <v>Маркер</v>
          </cell>
        </row>
        <row r="11">
          <cell r="B11" t="str">
            <v>Маркер</v>
          </cell>
        </row>
        <row r="12">
          <cell r="B12" t="str">
            <v>Маркер текстовий</v>
          </cell>
        </row>
        <row r="26">
          <cell r="C26" t="str">
            <v>Вид: настільна прямокутна
 Тип: для ручок
 Колір: чорний
 Матеріал: метал
 Кількість секцій: 3 шт.</v>
          </cell>
        </row>
        <row r="27">
          <cell r="C27" t="str">
            <v>Тип: Кліпборд
 Формат: А4
 Матеріал: ПВХ
 Колір: в асортименті</v>
          </cell>
        </row>
        <row r="28">
          <cell r="C28" t="str">
            <v xml:space="preserve">Ширина:  48 мм                                                              Висота:  48 мм                                                             Довжина:  100 м                                                            Товщина:  40 мкм                                                           Колір:  прозорий </v>
          </cell>
        </row>
        <row r="29">
          <cell r="C29" t="str">
            <v>Вид: двосторонній мебльовий Розмір: 2мм х 12мм х 5м</v>
          </cell>
        </row>
        <row r="30">
          <cell r="C30" t="str">
            <v>Вид: для паперу
Матеріал: метал
Форма: трикутна
Розмір: 28 мм
Кількість в упаковці: 100 шт.</v>
          </cell>
        </row>
        <row r="31">
          <cell r="C31" t="str">
            <v>Вид: для паперу
Матеріал: метал
Форма: трикутна
Розмір: 25 мм
Кількість в упаковці: 100 шт.</v>
          </cell>
        </row>
        <row r="32">
          <cell r="C32" t="str">
            <v>Вид: для паперу
Матеріал: метал
Форма: кругла
Розмір: 50 мм
Кількість в упаковці: 100 шт.</v>
          </cell>
        </row>
        <row r="33">
          <cell r="C33" t="str">
            <v>Розміри скоб: №24/6
Кількість в упаковці
1000 шт
Розмір скоб
24/6
Матеріал упаковки
Картон</v>
          </cell>
        </row>
        <row r="34">
          <cell r="C34" t="str">
            <v>Розміри скоб: №24/6
 Скріплюваних аркушів: шт. 30
 Матеріал корпусу: Метал/Пластик</v>
          </cell>
        </row>
        <row r="35">
          <cell r="C35" t="str">
            <v>Вид: клейкий
Колір: в асортименті
Матеріал: пластик
Ширина стікера: 12 мм
Довжина стікера: 43-45 мм
Кількість колонок: 5 шт.
Кількість стікерів в колонці: 20-25 шт.</v>
          </cell>
        </row>
        <row r="36">
          <cell r="C36" t="str">
            <v>Вид: глянцевий
 Формат: А3+
 Колір: прозорий
 Матеріал: поліпропілен
 Щільність: 40 мкр
 Кількість в упаковці: 100 шт.</v>
          </cell>
        </row>
        <row r="37">
          <cell r="C37" t="str">
            <v>Вид: глянцевий
 Формат: А4+
 Колір: прозорий
 Матеріал: поліпропілен
 Щільність: 40 мкр
 Кількість в упаковці: 100 шт.</v>
          </cell>
        </row>
        <row r="38">
          <cell r="C38" t="str">
            <v>Розмір: 40 см.
Матеріал: пластик</v>
          </cell>
        </row>
        <row r="39">
          <cell r="C39" t="str">
            <v>Тип папки: папка-планшет
Особливості: внутрішня кишеня
Вид застібки: кліп
Формат: A4
Вид: вертикальна
Довжина: 33,7 см
Ширина: 23 см
Матеріал: ПВХ
Колір виробника: синій</v>
          </cell>
        </row>
        <row r="40">
          <cell r="C40" t="str">
            <v>Тип: кулькова
Вид: автомат
Матеріал: пластик
Колір: синій
Товщина лінії: 0,7 мм</v>
          </cell>
        </row>
        <row r="41">
          <cell r="C41" t="str">
            <v>Тип: кулькова
Вид: масляна 
Матеріал: пластик
Колір: синій
Товщина лінії: 0,5 мм</v>
          </cell>
        </row>
        <row r="42">
          <cell r="C42" t="str">
            <v>Час склеювання: не більше ніж 0.5 год
Клас водостійкості: D1
Консистенція: рідкий
Упаковка: пляшка з дозатором та євроковпачком
Вага: 0.2 кг
Об'єм: 0.2 л</v>
          </cell>
        </row>
        <row r="43">
          <cell r="C43" t="str">
            <v>Кількість аркушів в пачці - 500. Кількість в упаковці 5 шт</v>
          </cell>
        </row>
        <row r="44">
          <cell r="C44" t="str">
            <v>Колір паперу: білий
Клас: А
Щільність паперу: не меньше
160 г/м²</v>
          </cell>
        </row>
        <row r="45">
          <cell r="C45" t="str">
            <v>Колір паперу: білий
Клас: А
Щільність паперу: не меньше
200 г/м²</v>
          </cell>
        </row>
        <row r="47">
          <cell r="C47" t="str">
            <v>Формат: А4, колір білий</v>
          </cell>
        </row>
        <row r="48">
          <cell r="C48" t="str">
            <v>Для розгинання скоб № 26/6</v>
          </cell>
        </row>
        <row r="49">
          <cell r="C49" t="str">
            <v>Набір настільний 16 предметів. Набір з пластиковою підставкою, що обертається (360⁰): 2 ручки, 2 олівці, ножиці, степлер, скоби, ніж, канцелярський, лінійка, точила, гумка, скріпки, кнопки-гвоздики.</v>
          </cell>
        </row>
        <row r="50">
          <cell r="C50" t="str">
            <v>Самоклеючий папір А4 (100л) 100 г/м2 глянцевий, універсальний для струминного та лазерного друку</v>
          </cell>
        </row>
        <row r="51">
          <cell r="C51" t="str">
            <v>Розміри скоб:4-14 мм
Матеріал корпусу: метал/пластик</v>
          </cell>
        </row>
        <row r="52">
          <cell r="C52" t="str">
            <v>Скоби для будівельного степлера гартовані, оцинковані
Кількість в упаковці 1000 шт.
Розмір скоб: 8 мм
Матеріал упаковки: картон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86"/>
  <sheetViews>
    <sheetView tabSelected="1" topLeftCell="A58" zoomScale="40" zoomScaleNormal="40" zoomScaleSheetLayoutView="50" workbookViewId="0">
      <selection activeCell="C57" sqref="C57"/>
    </sheetView>
  </sheetViews>
  <sheetFormatPr defaultRowHeight="14.4" x14ac:dyDescent="0.3"/>
  <cols>
    <col min="2" max="2" width="72.33203125" customWidth="1"/>
    <col min="3" max="3" width="77" customWidth="1"/>
    <col min="4" max="4" width="46.33203125" customWidth="1"/>
    <col min="5" max="5" width="20.5546875" customWidth="1"/>
    <col min="6" max="6" width="18.88671875" customWidth="1"/>
    <col min="7" max="7" width="19.5546875" customWidth="1"/>
    <col min="8" max="8" width="19.44140625" customWidth="1"/>
    <col min="9" max="9" width="22.33203125" customWidth="1"/>
    <col min="10" max="10" width="29.21875" customWidth="1"/>
    <col min="11" max="11" width="16.6640625" customWidth="1"/>
    <col min="12" max="12" width="16.88671875" customWidth="1"/>
    <col min="13" max="13" width="16.21875" customWidth="1"/>
  </cols>
  <sheetData>
    <row r="1" spans="1:13" s="21" customFormat="1" ht="25.8" x14ac:dyDescent="0.5">
      <c r="A1" s="110" t="s">
        <v>147</v>
      </c>
      <c r="B1" s="111"/>
      <c r="C1" s="111"/>
      <c r="D1" s="111"/>
      <c r="E1" s="111"/>
      <c r="F1" s="111"/>
    </row>
    <row r="2" spans="1:13" s="21" customFormat="1" ht="25.8" x14ac:dyDescent="0.5">
      <c r="A2" s="22"/>
      <c r="B2" s="23"/>
      <c r="C2" s="112"/>
      <c r="D2" s="112"/>
      <c r="E2" s="112"/>
      <c r="F2" s="113"/>
    </row>
    <row r="3" spans="1:13" s="21" customFormat="1" ht="25.8" x14ac:dyDescent="0.5">
      <c r="A3" s="114" t="s">
        <v>22</v>
      </c>
      <c r="B3" s="114"/>
      <c r="C3" s="115"/>
      <c r="D3" s="115"/>
      <c r="E3" s="115"/>
      <c r="F3" s="115"/>
    </row>
    <row r="4" spans="1:13" s="21" customFormat="1" ht="25.8" x14ac:dyDescent="0.5">
      <c r="A4" s="116" t="s">
        <v>0</v>
      </c>
      <c r="B4" s="116"/>
      <c r="C4" s="115"/>
      <c r="D4" s="115"/>
      <c r="E4" s="115"/>
      <c r="F4" s="115"/>
    </row>
    <row r="5" spans="1:13" s="21" customFormat="1" ht="25.8" x14ac:dyDescent="0.5">
      <c r="A5" s="24"/>
      <c r="B5" s="24"/>
      <c r="C5" s="25"/>
      <c r="D5" s="25"/>
      <c r="F5" s="25"/>
    </row>
    <row r="6" spans="1:13" s="21" customFormat="1" ht="25.8" x14ac:dyDescent="0.5">
      <c r="A6" s="26" t="s">
        <v>1</v>
      </c>
      <c r="B6" s="27"/>
      <c r="C6" s="28"/>
      <c r="D6" s="29"/>
      <c r="F6" s="29"/>
    </row>
    <row r="7" spans="1:13" s="21" customFormat="1" ht="25.8" x14ac:dyDescent="0.5">
      <c r="A7" s="101" t="s">
        <v>2</v>
      </c>
      <c r="B7" s="102"/>
      <c r="C7" s="102"/>
      <c r="D7" s="102"/>
      <c r="E7" s="102"/>
      <c r="F7" s="102"/>
    </row>
    <row r="9" spans="1:13" ht="37.5" customHeight="1" thickBot="1" x14ac:dyDescent="0.55000000000000004">
      <c r="A9" s="51" t="s">
        <v>148</v>
      </c>
      <c r="B9" s="51"/>
      <c r="C9" s="30"/>
      <c r="D9" s="30"/>
      <c r="F9" s="30"/>
    </row>
    <row r="10" spans="1:13" ht="62.4" customHeight="1" x14ac:dyDescent="0.3">
      <c r="A10" s="126" t="s">
        <v>3</v>
      </c>
      <c r="B10" s="127"/>
      <c r="C10" s="127"/>
      <c r="D10" s="127"/>
      <c r="E10" s="127"/>
      <c r="F10" s="121"/>
      <c r="G10" s="121"/>
      <c r="H10" s="122"/>
      <c r="I10" s="117" t="s">
        <v>49</v>
      </c>
      <c r="J10" s="98" t="s">
        <v>58</v>
      </c>
      <c r="K10" s="99"/>
      <c r="L10" s="99"/>
      <c r="M10" s="100"/>
    </row>
    <row r="11" spans="1:13" s="20" customFormat="1" ht="132" customHeight="1" x14ac:dyDescent="0.45">
      <c r="A11" s="103" t="s">
        <v>4</v>
      </c>
      <c r="B11" s="105" t="s">
        <v>5</v>
      </c>
      <c r="C11" s="105" t="s">
        <v>6</v>
      </c>
      <c r="D11" s="130" t="s">
        <v>153</v>
      </c>
      <c r="E11" s="124" t="s">
        <v>12</v>
      </c>
      <c r="F11" s="108" t="s">
        <v>62</v>
      </c>
      <c r="G11" s="108" t="s">
        <v>38</v>
      </c>
      <c r="H11" s="119" t="s">
        <v>23</v>
      </c>
      <c r="I11" s="118"/>
      <c r="J11" s="95" t="s">
        <v>59</v>
      </c>
      <c r="K11" s="96" t="s">
        <v>56</v>
      </c>
      <c r="L11" s="96" t="s">
        <v>12</v>
      </c>
      <c r="M11" s="97" t="s">
        <v>57</v>
      </c>
    </row>
    <row r="12" spans="1:13" s="20" customFormat="1" ht="89.4" customHeight="1" x14ac:dyDescent="0.45">
      <c r="A12" s="104"/>
      <c r="B12" s="106"/>
      <c r="C12" s="107"/>
      <c r="D12" s="105"/>
      <c r="E12" s="125"/>
      <c r="F12" s="109"/>
      <c r="G12" s="109"/>
      <c r="H12" s="120"/>
      <c r="I12" s="118"/>
      <c r="J12" s="95"/>
      <c r="K12" s="96"/>
      <c r="L12" s="96"/>
      <c r="M12" s="97"/>
    </row>
    <row r="13" spans="1:13" ht="91.2" x14ac:dyDescent="0.3">
      <c r="A13" s="52" t="s">
        <v>24</v>
      </c>
      <c r="B13" s="16" t="str">
        <f>'[1]Лот 1 Канцтовари'!B4</f>
        <v>Батарейка АА</v>
      </c>
      <c r="C13" s="13" t="s">
        <v>63</v>
      </c>
      <c r="D13" s="13"/>
      <c r="E13" s="6" t="s">
        <v>7</v>
      </c>
      <c r="F13" s="12">
        <v>20</v>
      </c>
      <c r="G13" s="12">
        <v>30</v>
      </c>
      <c r="H13" s="55">
        <v>10</v>
      </c>
      <c r="I13" s="76">
        <f>SUM(F13:H13)</f>
        <v>60</v>
      </c>
      <c r="J13" s="41"/>
      <c r="K13" s="5"/>
      <c r="L13" s="5"/>
      <c r="M13" s="42"/>
    </row>
    <row r="14" spans="1:13" ht="102" customHeight="1" x14ac:dyDescent="0.3">
      <c r="A14" s="52" t="s">
        <v>25</v>
      </c>
      <c r="B14" s="16" t="str">
        <f>'[1]Лот 1 Канцтовари'!B5</f>
        <v>Батарейка ААА</v>
      </c>
      <c r="C14" s="19" t="s">
        <v>64</v>
      </c>
      <c r="D14" s="19"/>
      <c r="E14" s="6" t="s">
        <v>7</v>
      </c>
      <c r="F14" s="12">
        <v>0</v>
      </c>
      <c r="G14" s="12">
        <v>30</v>
      </c>
      <c r="H14" s="55">
        <v>10</v>
      </c>
      <c r="I14" s="76">
        <f>SUM(F14:H14)</f>
        <v>40</v>
      </c>
      <c r="J14" s="41"/>
      <c r="K14" s="5"/>
      <c r="L14" s="5"/>
      <c r="M14" s="42"/>
    </row>
    <row r="15" spans="1:13" ht="165" customHeight="1" x14ac:dyDescent="0.3">
      <c r="A15" s="52" t="s">
        <v>26</v>
      </c>
      <c r="B15" s="16" t="str">
        <f>'[1]Лот 1 Канцтовари'!B6</f>
        <v>Кнопка</v>
      </c>
      <c r="C15" s="19" t="s">
        <v>137</v>
      </c>
      <c r="D15" s="5"/>
      <c r="E15" s="6" t="s">
        <v>32</v>
      </c>
      <c r="F15" s="12">
        <v>0</v>
      </c>
      <c r="G15" s="12">
        <v>5</v>
      </c>
      <c r="H15" s="55">
        <v>0</v>
      </c>
      <c r="I15" s="76">
        <f>SUM(F15:H15)</f>
        <v>5</v>
      </c>
      <c r="J15" s="41"/>
      <c r="K15" s="5"/>
      <c r="L15" s="5"/>
      <c r="M15" s="42"/>
    </row>
    <row r="16" spans="1:13" ht="129" customHeight="1" x14ac:dyDescent="0.3">
      <c r="A16" s="52" t="s">
        <v>27</v>
      </c>
      <c r="B16" s="16" t="s">
        <v>152</v>
      </c>
      <c r="C16" s="13" t="s">
        <v>65</v>
      </c>
      <c r="E16" s="6" t="s">
        <v>7</v>
      </c>
      <c r="F16" s="12">
        <v>10</v>
      </c>
      <c r="G16" s="12">
        <v>0</v>
      </c>
      <c r="H16" s="55">
        <v>5</v>
      </c>
      <c r="I16" s="76">
        <f>SUM(F16:H16)</f>
        <v>15</v>
      </c>
      <c r="J16" s="41"/>
      <c r="K16" s="5"/>
      <c r="L16" s="5"/>
      <c r="M16" s="42"/>
    </row>
    <row r="17" spans="1:13" ht="159" customHeight="1" x14ac:dyDescent="0.3">
      <c r="A17" s="52" t="s">
        <v>28</v>
      </c>
      <c r="B17" s="17" t="str">
        <f>'[1]Лот 1 Канцтовари'!B8</f>
        <v>Лоток для паперу</v>
      </c>
      <c r="C17" s="13" t="s">
        <v>66</v>
      </c>
      <c r="D17" s="5"/>
      <c r="E17" s="6" t="s">
        <v>7</v>
      </c>
      <c r="F17" s="12">
        <v>4</v>
      </c>
      <c r="G17" s="12">
        <v>5</v>
      </c>
      <c r="H17" s="55">
        <v>0</v>
      </c>
      <c r="I17" s="76">
        <f>SUM(F17+G17+H17)</f>
        <v>9</v>
      </c>
      <c r="J17" s="41"/>
      <c r="K17" s="5"/>
      <c r="L17" s="5"/>
      <c r="M17" s="42"/>
    </row>
    <row r="18" spans="1:13" ht="150" customHeight="1" x14ac:dyDescent="0.3">
      <c r="A18" s="52" t="s">
        <v>29</v>
      </c>
      <c r="B18" s="58" t="str">
        <f>'[1]Лот 1 Канцтовари'!B9</f>
        <v xml:space="preserve">Лоток для паперу А4 (горизонтальний) </v>
      </c>
      <c r="C18" s="19" t="s">
        <v>67</v>
      </c>
      <c r="E18" s="6" t="s">
        <v>7</v>
      </c>
      <c r="F18" s="12">
        <v>4</v>
      </c>
      <c r="G18" s="12">
        <v>5</v>
      </c>
      <c r="H18" s="55">
        <v>0</v>
      </c>
      <c r="I18" s="76">
        <f t="shared" ref="I18:I30" si="0">SUM(F18:H18)</f>
        <v>9</v>
      </c>
      <c r="J18" s="41"/>
      <c r="K18" s="5"/>
      <c r="L18" s="5"/>
      <c r="M18" s="42"/>
    </row>
    <row r="19" spans="1:13" ht="136.80000000000001" x14ac:dyDescent="0.3">
      <c r="A19" s="52" t="s">
        <v>30</v>
      </c>
      <c r="B19" s="16" t="str">
        <f>'[1]Лот 1 Канцтовари'!B10</f>
        <v>Маркер</v>
      </c>
      <c r="C19" s="13" t="s">
        <v>68</v>
      </c>
      <c r="E19" s="6" t="s">
        <v>7</v>
      </c>
      <c r="F19" s="12">
        <v>9</v>
      </c>
      <c r="G19" s="12">
        <v>0</v>
      </c>
      <c r="H19" s="55">
        <v>0</v>
      </c>
      <c r="I19" s="76">
        <f t="shared" si="0"/>
        <v>9</v>
      </c>
      <c r="J19" s="41"/>
      <c r="K19" s="5"/>
      <c r="L19" s="5"/>
      <c r="M19" s="42"/>
    </row>
    <row r="20" spans="1:13" ht="117" customHeight="1" x14ac:dyDescent="0.3">
      <c r="A20" s="52" t="s">
        <v>31</v>
      </c>
      <c r="B20" s="16" t="str">
        <f>'[1]Лот 1 Канцтовари'!B11</f>
        <v>Маркер</v>
      </c>
      <c r="C20" s="13" t="s">
        <v>69</v>
      </c>
      <c r="E20" s="6" t="s">
        <v>70</v>
      </c>
      <c r="F20" s="12">
        <v>6</v>
      </c>
      <c r="G20" s="12">
        <v>3</v>
      </c>
      <c r="H20" s="55">
        <v>2</v>
      </c>
      <c r="I20" s="76">
        <f t="shared" si="0"/>
        <v>11</v>
      </c>
      <c r="J20" s="41"/>
      <c r="K20" s="5"/>
      <c r="L20" s="5"/>
      <c r="M20" s="42"/>
    </row>
    <row r="21" spans="1:13" ht="91.2" x14ac:dyDescent="0.3">
      <c r="A21" s="52" t="s">
        <v>39</v>
      </c>
      <c r="B21" s="18" t="str">
        <f>'[1]Лот 1 Канцтовари'!B12</f>
        <v>Маркер текстовий</v>
      </c>
      <c r="C21" s="13" t="s">
        <v>71</v>
      </c>
      <c r="E21" s="6" t="s">
        <v>7</v>
      </c>
      <c r="F21" s="12">
        <v>8</v>
      </c>
      <c r="G21" s="12">
        <v>3</v>
      </c>
      <c r="H21" s="55">
        <v>2</v>
      </c>
      <c r="I21" s="76">
        <f t="shared" si="0"/>
        <v>13</v>
      </c>
      <c r="J21" s="41"/>
      <c r="K21" s="5"/>
      <c r="L21" s="5"/>
      <c r="M21" s="42"/>
    </row>
    <row r="22" spans="1:13" ht="114" x14ac:dyDescent="0.3">
      <c r="A22" s="52" t="s">
        <v>34</v>
      </c>
      <c r="B22" s="59" t="s">
        <v>72</v>
      </c>
      <c r="C22" s="13" t="s">
        <v>73</v>
      </c>
      <c r="E22" s="6" t="s">
        <v>7</v>
      </c>
      <c r="F22" s="12">
        <v>8</v>
      </c>
      <c r="G22" s="12">
        <v>3</v>
      </c>
      <c r="H22" s="55">
        <v>3</v>
      </c>
      <c r="I22" s="76">
        <f t="shared" si="0"/>
        <v>14</v>
      </c>
      <c r="J22" s="41"/>
      <c r="K22" s="5"/>
      <c r="L22" s="5"/>
      <c r="M22" s="42"/>
    </row>
    <row r="23" spans="1:13" ht="92.4" customHeight="1" x14ac:dyDescent="0.3">
      <c r="A23" s="52" t="s">
        <v>35</v>
      </c>
      <c r="B23" s="18" t="s">
        <v>33</v>
      </c>
      <c r="C23" s="13" t="s">
        <v>74</v>
      </c>
      <c r="D23" s="13"/>
      <c r="E23" s="6" t="s">
        <v>7</v>
      </c>
      <c r="F23" s="12">
        <v>8</v>
      </c>
      <c r="G23" s="12">
        <v>0</v>
      </c>
      <c r="H23" s="55">
        <v>2</v>
      </c>
      <c r="I23" s="76">
        <f t="shared" si="0"/>
        <v>10</v>
      </c>
      <c r="J23" s="41"/>
      <c r="K23" s="5"/>
      <c r="L23" s="5"/>
      <c r="M23" s="42"/>
    </row>
    <row r="24" spans="1:13" s="1" customFormat="1" ht="136.80000000000001" x14ac:dyDescent="0.4">
      <c r="A24" s="52" t="s">
        <v>36</v>
      </c>
      <c r="B24" s="18" t="s">
        <v>75</v>
      </c>
      <c r="C24" s="11" t="s">
        <v>78</v>
      </c>
      <c r="D24"/>
      <c r="E24" s="15" t="s">
        <v>76</v>
      </c>
      <c r="F24" s="14">
        <v>2</v>
      </c>
      <c r="G24" s="10">
        <v>3</v>
      </c>
      <c r="H24" s="56">
        <v>6</v>
      </c>
      <c r="I24" s="76">
        <f t="shared" si="0"/>
        <v>11</v>
      </c>
      <c r="J24" s="43"/>
      <c r="K24" s="40"/>
      <c r="L24" s="40"/>
      <c r="M24" s="44"/>
    </row>
    <row r="25" spans="1:13" s="1" customFormat="1" ht="109.2" customHeight="1" x14ac:dyDescent="0.4">
      <c r="A25" s="52" t="s">
        <v>40</v>
      </c>
      <c r="B25" s="18" t="s">
        <v>77</v>
      </c>
      <c r="C25" s="11" t="s">
        <v>79</v>
      </c>
      <c r="D25"/>
      <c r="E25" s="15" t="s">
        <v>32</v>
      </c>
      <c r="F25" s="14">
        <v>4</v>
      </c>
      <c r="G25" s="10">
        <v>0</v>
      </c>
      <c r="H25" s="56">
        <v>0</v>
      </c>
      <c r="I25" s="76">
        <f t="shared" si="0"/>
        <v>4</v>
      </c>
      <c r="J25" s="43"/>
      <c r="K25" s="40"/>
      <c r="L25" s="40"/>
      <c r="M25" s="44"/>
    </row>
    <row r="26" spans="1:13" s="1" customFormat="1" ht="115.2" customHeight="1" x14ac:dyDescent="0.4">
      <c r="A26" s="52" t="s">
        <v>41</v>
      </c>
      <c r="B26" s="18" t="s">
        <v>80</v>
      </c>
      <c r="C26" s="11" t="s">
        <v>81</v>
      </c>
      <c r="D26" s="11"/>
      <c r="E26" s="15" t="s">
        <v>32</v>
      </c>
      <c r="F26" s="14">
        <v>110</v>
      </c>
      <c r="G26" s="10">
        <v>50</v>
      </c>
      <c r="H26" s="56">
        <v>100</v>
      </c>
      <c r="I26" s="76">
        <f t="shared" si="0"/>
        <v>260</v>
      </c>
      <c r="J26" s="43"/>
      <c r="K26" s="40"/>
      <c r="L26" s="40"/>
      <c r="M26" s="44"/>
    </row>
    <row r="27" spans="1:13" s="1" customFormat="1" ht="103.2" customHeight="1" x14ac:dyDescent="0.4">
      <c r="A27" s="52" t="s">
        <v>42</v>
      </c>
      <c r="B27" s="18" t="s">
        <v>82</v>
      </c>
      <c r="C27" s="11" t="s">
        <v>138</v>
      </c>
      <c r="D27"/>
      <c r="E27" s="15" t="s">
        <v>7</v>
      </c>
      <c r="F27" s="14">
        <v>4</v>
      </c>
      <c r="G27" s="10">
        <v>10</v>
      </c>
      <c r="H27" s="56">
        <v>10</v>
      </c>
      <c r="I27" s="76">
        <f t="shared" si="0"/>
        <v>24</v>
      </c>
      <c r="J27" s="43"/>
      <c r="K27" s="40"/>
      <c r="L27" s="40"/>
      <c r="M27" s="44"/>
    </row>
    <row r="28" spans="1:13" s="1" customFormat="1" ht="141" customHeight="1" x14ac:dyDescent="0.4">
      <c r="A28" s="52" t="s">
        <v>43</v>
      </c>
      <c r="B28" s="18" t="s">
        <v>83</v>
      </c>
      <c r="C28" s="11" t="s">
        <v>139</v>
      </c>
      <c r="D28" s="11"/>
      <c r="E28" s="15" t="s">
        <v>7</v>
      </c>
      <c r="F28" s="14">
        <v>0</v>
      </c>
      <c r="G28" s="10">
        <v>30</v>
      </c>
      <c r="H28" s="56">
        <v>0</v>
      </c>
      <c r="I28" s="76">
        <f t="shared" si="0"/>
        <v>30</v>
      </c>
      <c r="J28" s="43"/>
      <c r="K28" s="40"/>
      <c r="L28" s="40"/>
      <c r="M28" s="44"/>
    </row>
    <row r="29" spans="1:13" s="1" customFormat="1" ht="100.8" customHeight="1" x14ac:dyDescent="0.4">
      <c r="A29" s="52" t="s">
        <v>44</v>
      </c>
      <c r="B29" s="18" t="s">
        <v>84</v>
      </c>
      <c r="C29" s="19" t="s">
        <v>140</v>
      </c>
      <c r="D29"/>
      <c r="E29" s="15" t="s">
        <v>7</v>
      </c>
      <c r="F29" s="14">
        <v>10</v>
      </c>
      <c r="G29" s="9">
        <v>0</v>
      </c>
      <c r="H29" s="56">
        <v>0</v>
      </c>
      <c r="I29" s="76">
        <f t="shared" si="0"/>
        <v>10</v>
      </c>
      <c r="J29" s="43"/>
      <c r="K29" s="40"/>
      <c r="L29" s="40"/>
      <c r="M29" s="44"/>
    </row>
    <row r="30" spans="1:13" s="2" customFormat="1" ht="116.4" customHeight="1" x14ac:dyDescent="0.35">
      <c r="A30" s="52" t="s">
        <v>45</v>
      </c>
      <c r="B30" s="18" t="s">
        <v>85</v>
      </c>
      <c r="C30" s="19" t="s">
        <v>141</v>
      </c>
      <c r="D30"/>
      <c r="E30" s="15" t="s">
        <v>7</v>
      </c>
      <c r="F30" s="14">
        <v>4</v>
      </c>
      <c r="G30" s="10">
        <v>10</v>
      </c>
      <c r="H30" s="56">
        <v>10</v>
      </c>
      <c r="I30" s="76">
        <f t="shared" si="0"/>
        <v>24</v>
      </c>
      <c r="J30" s="45"/>
      <c r="K30" s="8"/>
      <c r="L30" s="8"/>
      <c r="M30" s="46"/>
    </row>
    <row r="31" spans="1:13" s="2" customFormat="1" ht="151.19999999999999" customHeight="1" x14ac:dyDescent="0.35">
      <c r="A31" s="52" t="s">
        <v>46</v>
      </c>
      <c r="B31" s="60" t="s">
        <v>86</v>
      </c>
      <c r="C31" s="19" t="s">
        <v>142</v>
      </c>
      <c r="D31" s="19"/>
      <c r="E31" s="15" t="s">
        <v>7</v>
      </c>
      <c r="F31" s="14">
        <v>4</v>
      </c>
      <c r="G31" s="10">
        <v>0</v>
      </c>
      <c r="H31" s="56">
        <v>40</v>
      </c>
      <c r="I31" s="76">
        <f t="shared" ref="I31:I34" si="1">SUM(F31+G31+H31)</f>
        <v>44</v>
      </c>
      <c r="J31" s="45"/>
      <c r="K31" s="8"/>
      <c r="L31" s="8"/>
      <c r="M31" s="46"/>
    </row>
    <row r="32" spans="1:13" s="2" customFormat="1" ht="139.19999999999999" customHeight="1" x14ac:dyDescent="0.35">
      <c r="A32" s="52" t="s">
        <v>47</v>
      </c>
      <c r="B32" s="18" t="s">
        <v>87</v>
      </c>
      <c r="C32" s="19" t="s">
        <v>37</v>
      </c>
      <c r="D32"/>
      <c r="E32" s="15" t="s">
        <v>7</v>
      </c>
      <c r="F32" s="14">
        <v>7</v>
      </c>
      <c r="G32" s="10">
        <v>10</v>
      </c>
      <c r="H32" s="56">
        <v>10</v>
      </c>
      <c r="I32" s="76">
        <f t="shared" si="1"/>
        <v>27</v>
      </c>
      <c r="J32" s="45"/>
      <c r="K32" s="8"/>
      <c r="L32" s="8"/>
      <c r="M32" s="46"/>
    </row>
    <row r="33" spans="1:13" s="2" customFormat="1" ht="153.75" customHeight="1" x14ac:dyDescent="0.35">
      <c r="A33" s="52" t="s">
        <v>48</v>
      </c>
      <c r="B33" s="18" t="s">
        <v>87</v>
      </c>
      <c r="C33" s="19" t="s">
        <v>143</v>
      </c>
      <c r="D33" s="19"/>
      <c r="E33" s="15" t="s">
        <v>7</v>
      </c>
      <c r="F33" s="14">
        <v>0</v>
      </c>
      <c r="G33" s="10">
        <v>0</v>
      </c>
      <c r="H33" s="56">
        <v>60</v>
      </c>
      <c r="I33" s="76">
        <f t="shared" si="1"/>
        <v>60</v>
      </c>
      <c r="J33" s="45"/>
      <c r="K33" s="8"/>
      <c r="L33" s="8"/>
      <c r="M33" s="46"/>
    </row>
    <row r="34" spans="1:13" s="2" customFormat="1" ht="94.2" customHeight="1" x14ac:dyDescent="0.35">
      <c r="A34" s="52" t="s">
        <v>110</v>
      </c>
      <c r="B34" s="60" t="s">
        <v>88</v>
      </c>
      <c r="C34" s="19" t="s">
        <v>144</v>
      </c>
      <c r="D34" s="5"/>
      <c r="E34" s="15" t="s">
        <v>7</v>
      </c>
      <c r="F34" s="14">
        <v>0</v>
      </c>
      <c r="G34" s="10">
        <v>10</v>
      </c>
      <c r="H34" s="56">
        <v>10</v>
      </c>
      <c r="I34" s="76">
        <f t="shared" si="1"/>
        <v>20</v>
      </c>
      <c r="J34" s="45"/>
      <c r="K34" s="8"/>
      <c r="L34" s="8"/>
      <c r="M34" s="46"/>
    </row>
    <row r="35" spans="1:13" s="2" customFormat="1" ht="120" customHeight="1" x14ac:dyDescent="0.35">
      <c r="A35" s="52" t="s">
        <v>111</v>
      </c>
      <c r="B35" s="68" t="s">
        <v>89</v>
      </c>
      <c r="C35" s="91" t="str">
        <f>'[1]Лот 1 Канцтовари'!C26</f>
        <v>Вид: настільна прямокутна
 Тип: для ручок
 Колір: чорний
 Матеріал: метал
 Кількість секцій: 3 шт.</v>
      </c>
      <c r="D35"/>
      <c r="E35" s="15" t="s">
        <v>7</v>
      </c>
      <c r="F35" s="14">
        <v>2</v>
      </c>
      <c r="G35" s="10">
        <v>3</v>
      </c>
      <c r="H35" s="56">
        <v>0</v>
      </c>
      <c r="I35" s="76">
        <f>SUM(F35:H35)</f>
        <v>5</v>
      </c>
      <c r="J35" s="45"/>
      <c r="K35" s="8"/>
      <c r="L35" s="8"/>
      <c r="M35" s="46"/>
    </row>
    <row r="36" spans="1:13" s="2" customFormat="1" ht="106.8" customHeight="1" x14ac:dyDescent="0.35">
      <c r="A36" s="61" t="s">
        <v>112</v>
      </c>
      <c r="B36" s="60" t="s">
        <v>90</v>
      </c>
      <c r="C36" s="92" t="str">
        <f>'[1]Лот 1 Канцтовари'!C27</f>
        <v>Тип: Кліпборд
 Формат: А4
 Матеріал: ПВХ
 Колір: в асортименті</v>
      </c>
      <c r="D36" s="5"/>
      <c r="E36" s="63" t="s">
        <v>7</v>
      </c>
      <c r="F36" s="77">
        <v>6</v>
      </c>
      <c r="G36" s="74">
        <v>6</v>
      </c>
      <c r="H36" s="65">
        <v>2</v>
      </c>
      <c r="I36" s="78">
        <f t="shared" ref="I36:I50" si="2">SUM(F36+G36+H36)</f>
        <v>14</v>
      </c>
      <c r="J36" s="66"/>
      <c r="K36" s="64"/>
      <c r="L36" s="64"/>
      <c r="M36" s="67"/>
    </row>
    <row r="37" spans="1:13" s="2" customFormat="1" ht="114" customHeight="1" x14ac:dyDescent="0.35">
      <c r="A37" s="61" t="s">
        <v>113</v>
      </c>
      <c r="B37" s="60" t="s">
        <v>91</v>
      </c>
      <c r="C37" s="92" t="str">
        <f>'[1]Лот 1 Канцтовари'!C28</f>
        <v xml:space="preserve">Ширина:  48 мм                                                              Висота:  48 мм                                                             Довжина:  100 м                                                            Товщина:  40 мкм                                                           Колір:  прозорий </v>
      </c>
      <c r="D37" s="5"/>
      <c r="E37" s="63" t="s">
        <v>7</v>
      </c>
      <c r="F37" s="77">
        <v>50</v>
      </c>
      <c r="G37" s="74">
        <v>10</v>
      </c>
      <c r="H37" s="65">
        <v>8</v>
      </c>
      <c r="I37" s="78">
        <f t="shared" si="2"/>
        <v>68</v>
      </c>
      <c r="J37" s="66"/>
      <c r="K37" s="64"/>
      <c r="L37" s="64"/>
      <c r="M37" s="67"/>
    </row>
    <row r="38" spans="1:13" s="2" customFormat="1" ht="67.2" customHeight="1" x14ac:dyDescent="0.35">
      <c r="A38" s="61" t="s">
        <v>114</v>
      </c>
      <c r="B38" s="69" t="s">
        <v>91</v>
      </c>
      <c r="C38" s="93" t="str">
        <f>'[1]Лот 1 Канцтовари'!C29</f>
        <v>Вид: двосторонній мебльовий Розмір: 2мм х 12мм х 5м</v>
      </c>
      <c r="D38"/>
      <c r="E38" s="63" t="s">
        <v>7</v>
      </c>
      <c r="F38" s="77">
        <v>25</v>
      </c>
      <c r="G38" s="74">
        <v>10</v>
      </c>
      <c r="H38" s="65">
        <v>5</v>
      </c>
      <c r="I38" s="78">
        <f t="shared" si="2"/>
        <v>40</v>
      </c>
      <c r="J38" s="66"/>
      <c r="K38" s="64"/>
      <c r="L38" s="64"/>
      <c r="M38" s="67"/>
    </row>
    <row r="39" spans="1:13" s="2" customFormat="1" ht="123" customHeight="1" x14ac:dyDescent="0.35">
      <c r="A39" s="61" t="s">
        <v>115</v>
      </c>
      <c r="B39" s="18" t="s">
        <v>92</v>
      </c>
      <c r="C39" s="92" t="str">
        <f>'[1]Лот 1 Канцтовари'!C30</f>
        <v>Вид: для паперу
Матеріал: метал
Форма: трикутна
Розмір: 28 мм
Кількість в упаковці: 100 шт.</v>
      </c>
      <c r="D39"/>
      <c r="E39" s="63" t="s">
        <v>32</v>
      </c>
      <c r="F39" s="77">
        <v>21</v>
      </c>
      <c r="G39" s="74">
        <v>10</v>
      </c>
      <c r="H39" s="65">
        <v>10</v>
      </c>
      <c r="I39" s="78">
        <f t="shared" si="2"/>
        <v>41</v>
      </c>
      <c r="J39" s="66"/>
      <c r="K39" s="64"/>
      <c r="L39" s="64"/>
      <c r="M39" s="67"/>
    </row>
    <row r="40" spans="1:13" s="2" customFormat="1" ht="117.6" customHeight="1" x14ac:dyDescent="0.35">
      <c r="A40" s="61" t="s">
        <v>116</v>
      </c>
      <c r="B40" s="18" t="s">
        <v>93</v>
      </c>
      <c r="C40" s="92" t="str">
        <f>'[1]Лот 1 Канцтовари'!C31</f>
        <v>Вид: для паперу
Матеріал: метал
Форма: трикутна
Розмір: 25 мм
Кількість в упаковці: 100 шт.</v>
      </c>
      <c r="D40" s="62"/>
      <c r="E40" s="63" t="s">
        <v>32</v>
      </c>
      <c r="F40" s="77">
        <v>23</v>
      </c>
      <c r="G40" s="74">
        <v>0</v>
      </c>
      <c r="H40" s="65">
        <v>10</v>
      </c>
      <c r="I40" s="78">
        <f t="shared" si="2"/>
        <v>33</v>
      </c>
      <c r="J40" s="66"/>
      <c r="K40" s="64"/>
      <c r="L40" s="64"/>
      <c r="M40" s="67"/>
    </row>
    <row r="41" spans="1:13" s="2" customFormat="1" ht="117.6" customHeight="1" x14ac:dyDescent="0.35">
      <c r="A41" s="61" t="s">
        <v>117</v>
      </c>
      <c r="B41" s="18" t="s">
        <v>94</v>
      </c>
      <c r="C41" s="92" t="str">
        <f>'[1]Лот 1 Канцтовари'!C32</f>
        <v>Вид: для паперу
Матеріал: метал
Форма: кругла
Розмір: 50 мм
Кількість в упаковці: 100 шт.</v>
      </c>
      <c r="D41"/>
      <c r="E41" s="63" t="s">
        <v>32</v>
      </c>
      <c r="F41" s="77">
        <v>10</v>
      </c>
      <c r="G41" s="74">
        <v>0</v>
      </c>
      <c r="H41" s="65">
        <v>0</v>
      </c>
      <c r="I41" s="78">
        <f t="shared" si="2"/>
        <v>10</v>
      </c>
      <c r="J41" s="66"/>
      <c r="K41" s="64"/>
      <c r="L41" s="64"/>
      <c r="M41" s="67"/>
    </row>
    <row r="42" spans="1:13" s="2" customFormat="1" ht="172.8" customHeight="1" x14ac:dyDescent="0.35">
      <c r="A42" s="61" t="s">
        <v>118</v>
      </c>
      <c r="B42" s="18" t="s">
        <v>95</v>
      </c>
      <c r="C42" s="92" t="str">
        <f>'[1]Лот 1 Канцтовари'!C33</f>
        <v>Розміри скоб: №24/6
Кількість в упаковці
1000 шт
Розмір скоб
24/6
Матеріал упаковки
Картон</v>
      </c>
      <c r="D42"/>
      <c r="E42" s="63" t="s">
        <v>32</v>
      </c>
      <c r="F42" s="77">
        <v>4</v>
      </c>
      <c r="G42" s="74">
        <v>10</v>
      </c>
      <c r="H42" s="65">
        <v>8</v>
      </c>
      <c r="I42" s="78">
        <f t="shared" si="2"/>
        <v>22</v>
      </c>
      <c r="J42" s="66"/>
      <c r="K42" s="64"/>
      <c r="L42" s="64"/>
      <c r="M42" s="67"/>
    </row>
    <row r="43" spans="1:13" s="2" customFormat="1" ht="91.8" customHeight="1" x14ac:dyDescent="0.35">
      <c r="A43" s="61" t="s">
        <v>119</v>
      </c>
      <c r="B43" s="60" t="s">
        <v>96</v>
      </c>
      <c r="C43" s="92" t="str">
        <f>'[1]Лот 1 Канцтовари'!C34</f>
        <v>Розміри скоб: №24/6
 Скріплюваних аркушів: шт. 30
 Матеріал корпусу: Метал/Пластик</v>
      </c>
      <c r="D43"/>
      <c r="E43" s="63" t="s">
        <v>7</v>
      </c>
      <c r="F43" s="77">
        <v>2</v>
      </c>
      <c r="G43" s="74">
        <v>3</v>
      </c>
      <c r="H43" s="65">
        <v>7</v>
      </c>
      <c r="I43" s="78">
        <f t="shared" si="2"/>
        <v>12</v>
      </c>
      <c r="J43" s="66"/>
      <c r="K43" s="64"/>
      <c r="L43" s="64"/>
      <c r="M43" s="67"/>
    </row>
    <row r="44" spans="1:13" s="2" customFormat="1" ht="172.8" customHeight="1" x14ac:dyDescent="0.35">
      <c r="A44" s="61" t="s">
        <v>120</v>
      </c>
      <c r="B44" s="18" t="s">
        <v>97</v>
      </c>
      <c r="C44" s="92" t="str">
        <f>'[1]Лот 1 Канцтовари'!C35</f>
        <v>Вид: клейкий
Колір: в асортименті
Матеріал: пластик
Ширина стікера: 12 мм
Довжина стікера: 43-45 мм
Кількість колонок: 5 шт.
Кількість стікерів в колонці: 20-25 шт.</v>
      </c>
      <c r="D44" s="62"/>
      <c r="E44" s="63" t="s">
        <v>7</v>
      </c>
      <c r="F44" s="77">
        <v>4</v>
      </c>
      <c r="G44" s="74">
        <v>0</v>
      </c>
      <c r="H44" s="65">
        <v>30</v>
      </c>
      <c r="I44" s="78">
        <f t="shared" si="2"/>
        <v>34</v>
      </c>
      <c r="J44" s="66"/>
      <c r="K44" s="64"/>
      <c r="L44" s="64"/>
      <c r="M44" s="67"/>
    </row>
    <row r="45" spans="1:13" s="2" customFormat="1" ht="136.80000000000001" customHeight="1" x14ac:dyDescent="0.35">
      <c r="A45" s="61" t="s">
        <v>121</v>
      </c>
      <c r="B45" s="60" t="s">
        <v>98</v>
      </c>
      <c r="C45" s="92" t="str">
        <f>'[1]Лот 1 Канцтовари'!C36</f>
        <v>Вид: глянцевий
 Формат: А3+
 Колір: прозорий
 Матеріал: поліпропілен
 Щільність: 40 мкр
 Кількість в упаковці: 100 шт.</v>
      </c>
      <c r="D45" s="62"/>
      <c r="E45" s="63" t="s">
        <v>32</v>
      </c>
      <c r="F45" s="77">
        <v>15</v>
      </c>
      <c r="G45" s="74">
        <v>7</v>
      </c>
      <c r="H45" s="65">
        <v>5</v>
      </c>
      <c r="I45" s="78">
        <f t="shared" si="2"/>
        <v>27</v>
      </c>
      <c r="J45" s="66"/>
      <c r="K45" s="64"/>
      <c r="L45" s="64"/>
      <c r="M45" s="67"/>
    </row>
    <row r="46" spans="1:13" s="2" customFormat="1" ht="141.6" customHeight="1" x14ac:dyDescent="0.35">
      <c r="A46" s="61" t="s">
        <v>122</v>
      </c>
      <c r="B46" s="60" t="s">
        <v>98</v>
      </c>
      <c r="C46" s="92" t="str">
        <f>'[1]Лот 1 Канцтовари'!C37</f>
        <v>Вид: глянцевий
 Формат: А4+
 Колір: прозорий
 Матеріал: поліпропілен
 Щільність: 40 мкр
 Кількість в упаковці: 100 шт.</v>
      </c>
      <c r="D46" s="62"/>
      <c r="E46" s="63" t="s">
        <v>32</v>
      </c>
      <c r="F46" s="77">
        <v>35</v>
      </c>
      <c r="G46" s="74">
        <v>5</v>
      </c>
      <c r="H46" s="65">
        <v>20</v>
      </c>
      <c r="I46" s="78">
        <f t="shared" si="2"/>
        <v>60</v>
      </c>
      <c r="J46" s="66"/>
      <c r="K46" s="64"/>
      <c r="L46" s="64"/>
      <c r="M46" s="67"/>
    </row>
    <row r="47" spans="1:13" s="2" customFormat="1" ht="63" customHeight="1" x14ac:dyDescent="0.35">
      <c r="A47" s="61" t="s">
        <v>123</v>
      </c>
      <c r="B47" s="18" t="s">
        <v>99</v>
      </c>
      <c r="C47" s="92" t="str">
        <f>'[1]Лот 1 Канцтовари'!C38</f>
        <v>Розмір: 40 см.
Матеріал: пластик</v>
      </c>
      <c r="D47" s="5"/>
      <c r="E47" s="63" t="s">
        <v>7</v>
      </c>
      <c r="F47" s="77">
        <v>0</v>
      </c>
      <c r="G47" s="74">
        <v>0</v>
      </c>
      <c r="H47" s="65">
        <v>2</v>
      </c>
      <c r="I47" s="78">
        <f t="shared" si="2"/>
        <v>2</v>
      </c>
      <c r="J47" s="66"/>
      <c r="K47" s="64"/>
      <c r="L47" s="64"/>
      <c r="M47" s="67"/>
    </row>
    <row r="48" spans="1:13" s="2" customFormat="1" ht="216.6" customHeight="1" x14ac:dyDescent="0.35">
      <c r="A48" s="61" t="s">
        <v>124</v>
      </c>
      <c r="B48" s="18" t="s">
        <v>100</v>
      </c>
      <c r="C48" s="92" t="str">
        <f>'[1]Лот 1 Канцтовари'!C39</f>
        <v>Тип папки: папка-планшет
Особливості: внутрішня кишеня
Вид застібки: кліп
Формат: A4
Вид: вертикальна
Довжина: 33,7 см
Ширина: 23 см
Матеріал: ПВХ
Колір виробника: синій</v>
      </c>
      <c r="D48" s="5"/>
      <c r="E48" s="63" t="s">
        <v>7</v>
      </c>
      <c r="F48" s="77">
        <v>25</v>
      </c>
      <c r="G48" s="74">
        <v>0</v>
      </c>
      <c r="H48" s="65">
        <v>2</v>
      </c>
      <c r="I48" s="78">
        <f t="shared" si="2"/>
        <v>27</v>
      </c>
      <c r="J48" s="66"/>
      <c r="K48" s="64"/>
      <c r="L48" s="64"/>
      <c r="M48" s="67"/>
    </row>
    <row r="49" spans="1:13" s="2" customFormat="1" ht="121.8" customHeight="1" x14ac:dyDescent="0.35">
      <c r="A49" s="61" t="s">
        <v>125</v>
      </c>
      <c r="B49" s="18" t="s">
        <v>101</v>
      </c>
      <c r="C49" s="92" t="str">
        <f>'[1]Лот 1 Канцтовари'!C40</f>
        <v>Тип: кулькова
Вид: автомат
Матеріал: пластик
Колір: синій
Товщина лінії: 0,7 мм</v>
      </c>
      <c r="D49"/>
      <c r="E49" s="63" t="s">
        <v>7</v>
      </c>
      <c r="F49" s="77">
        <v>50</v>
      </c>
      <c r="G49" s="74">
        <v>10</v>
      </c>
      <c r="H49" s="65">
        <v>0</v>
      </c>
      <c r="I49" s="78">
        <f t="shared" si="2"/>
        <v>60</v>
      </c>
      <c r="J49" s="66"/>
      <c r="K49" s="64"/>
      <c r="L49" s="64"/>
      <c r="M49" s="67"/>
    </row>
    <row r="50" spans="1:13" s="2" customFormat="1" ht="117.6" customHeight="1" x14ac:dyDescent="0.35">
      <c r="A50" s="61" t="s">
        <v>126</v>
      </c>
      <c r="B50" s="18" t="s">
        <v>101</v>
      </c>
      <c r="C50" s="92" t="str">
        <f>'[1]Лот 1 Канцтовари'!C41</f>
        <v>Тип: кулькова
Вид: масляна 
Матеріал: пластик
Колір: синій
Товщина лінії: 0,5 мм</v>
      </c>
      <c r="D50"/>
      <c r="E50" s="63" t="s">
        <v>7</v>
      </c>
      <c r="F50" s="77">
        <v>45</v>
      </c>
      <c r="G50" s="74">
        <v>10</v>
      </c>
      <c r="H50" s="65">
        <v>0</v>
      </c>
      <c r="I50" s="78">
        <f t="shared" si="2"/>
        <v>55</v>
      </c>
      <c r="J50" s="66"/>
      <c r="K50" s="64"/>
      <c r="L50" s="64"/>
      <c r="M50" s="67"/>
    </row>
    <row r="51" spans="1:13" s="2" customFormat="1" ht="145.19999999999999" customHeight="1" x14ac:dyDescent="0.35">
      <c r="A51" s="61" t="s">
        <v>149</v>
      </c>
      <c r="B51" s="69" t="s">
        <v>102</v>
      </c>
      <c r="C51" s="93" t="str">
        <f>'[1]Лот 1 Канцтовари'!C42</f>
        <v>Час склеювання: не більше ніж 0.5 год
Клас водостійкості: D1
Консистенція: рідкий
Упаковка: пляшка з дозатором та євроковпачком
Вага: 0.2 кг
Об'єм: 0.2 л</v>
      </c>
      <c r="D51" s="5"/>
      <c r="E51" s="63" t="s">
        <v>7</v>
      </c>
      <c r="F51" s="77">
        <v>250</v>
      </c>
      <c r="G51" s="74">
        <v>30</v>
      </c>
      <c r="H51" s="65">
        <v>2</v>
      </c>
      <c r="I51" s="78">
        <f>SUM(F51+G51+H51+R50)</f>
        <v>282</v>
      </c>
      <c r="J51" s="66"/>
      <c r="K51" s="64"/>
      <c r="L51" s="64"/>
      <c r="M51" s="67"/>
    </row>
    <row r="52" spans="1:13" s="2" customFormat="1" ht="73.8" customHeight="1" x14ac:dyDescent="0.35">
      <c r="A52" s="61" t="s">
        <v>127</v>
      </c>
      <c r="B52" s="18" t="s">
        <v>103</v>
      </c>
      <c r="C52" s="92" t="str">
        <f>'[1]Лот 1 Канцтовари'!C43</f>
        <v>Кількість аркушів в пачці - 500. Кількість в упаковці 5 шт</v>
      </c>
      <c r="D52" s="5"/>
      <c r="E52" s="63" t="s">
        <v>145</v>
      </c>
      <c r="F52" s="77">
        <v>15</v>
      </c>
      <c r="G52" s="74">
        <v>10</v>
      </c>
      <c r="H52" s="65">
        <v>0</v>
      </c>
      <c r="I52" s="78">
        <f>SUM(F52+G52+H52)</f>
        <v>25</v>
      </c>
      <c r="J52" s="66"/>
      <c r="K52" s="64"/>
      <c r="L52" s="64"/>
      <c r="M52" s="67"/>
    </row>
    <row r="53" spans="1:13" s="2" customFormat="1" ht="120.6" customHeight="1" x14ac:dyDescent="0.35">
      <c r="A53" s="61" t="s">
        <v>128</v>
      </c>
      <c r="B53" s="70" t="s">
        <v>103</v>
      </c>
      <c r="C53" s="94" t="str">
        <f>'[1]Лот 1 Канцтовари'!C44</f>
        <v>Колір паперу: білий
Клас: А
Щільність паперу: не меньше
160 г/м²</v>
      </c>
      <c r="D53"/>
      <c r="E53" s="63" t="s">
        <v>145</v>
      </c>
      <c r="F53" s="77">
        <v>15</v>
      </c>
      <c r="G53" s="74">
        <v>10</v>
      </c>
      <c r="H53" s="65">
        <v>0</v>
      </c>
      <c r="I53" s="78">
        <f>SUM(F53+G53+H53)</f>
        <v>25</v>
      </c>
      <c r="J53" s="66"/>
      <c r="K53" s="64"/>
      <c r="L53" s="64"/>
      <c r="M53" s="67"/>
    </row>
    <row r="54" spans="1:13" s="2" customFormat="1" ht="105" customHeight="1" x14ac:dyDescent="0.35">
      <c r="A54" s="61" t="s">
        <v>129</v>
      </c>
      <c r="B54" s="70" t="s">
        <v>61</v>
      </c>
      <c r="C54" s="94" t="str">
        <f>'[1]Лот 1 Канцтовари'!C45</f>
        <v>Колір паперу: білий
Клас: А
Щільність паперу: не меньше
200 г/м²</v>
      </c>
      <c r="D54" s="19"/>
      <c r="E54" s="63" t="s">
        <v>145</v>
      </c>
      <c r="F54" s="77">
        <v>6</v>
      </c>
      <c r="G54" s="74">
        <v>1</v>
      </c>
      <c r="H54" s="65">
        <v>0</v>
      </c>
      <c r="I54" s="78">
        <f>SUM(F54+G54+H54)</f>
        <v>7</v>
      </c>
      <c r="J54" s="66"/>
      <c r="K54" s="64"/>
      <c r="L54" s="64"/>
      <c r="M54" s="67"/>
    </row>
    <row r="55" spans="1:13" s="2" customFormat="1" ht="194.4" customHeight="1" x14ac:dyDescent="0.35">
      <c r="A55" s="61" t="s">
        <v>130</v>
      </c>
      <c r="B55" s="70" t="s">
        <v>154</v>
      </c>
      <c r="C55" s="94" t="s">
        <v>155</v>
      </c>
      <c r="D55" s="5"/>
      <c r="E55" s="90" t="s">
        <v>7</v>
      </c>
      <c r="F55" s="77">
        <v>20</v>
      </c>
      <c r="G55" s="74">
        <v>20</v>
      </c>
      <c r="H55" s="65">
        <v>20</v>
      </c>
      <c r="I55" s="78">
        <f>SUM(F55,G55,H55)</f>
        <v>60</v>
      </c>
      <c r="J55" s="66"/>
      <c r="K55" s="64"/>
      <c r="L55" s="64"/>
      <c r="M55" s="67"/>
    </row>
    <row r="56" spans="1:13" s="2" customFormat="1" ht="116.4" customHeight="1" x14ac:dyDescent="0.35">
      <c r="A56" s="61" t="s">
        <v>132</v>
      </c>
      <c r="B56" s="70" t="s">
        <v>104</v>
      </c>
      <c r="C56" s="94" t="str">
        <f>'[1]Лот 1 Канцтовари'!C47</f>
        <v>Формат: А4, колір білий</v>
      </c>
      <c r="D56" s="5"/>
      <c r="E56" s="63" t="s">
        <v>32</v>
      </c>
      <c r="F56" s="77">
        <v>0</v>
      </c>
      <c r="G56" s="74">
        <v>0</v>
      </c>
      <c r="H56" s="65">
        <v>2</v>
      </c>
      <c r="I56" s="78">
        <f>SUM(F56+G56+H56)</f>
        <v>2</v>
      </c>
      <c r="J56" s="66"/>
      <c r="K56" s="64"/>
      <c r="L56" s="64"/>
      <c r="M56" s="67"/>
    </row>
    <row r="57" spans="1:13" s="2" customFormat="1" ht="97.8" customHeight="1" x14ac:dyDescent="0.35">
      <c r="A57" s="61" t="s">
        <v>131</v>
      </c>
      <c r="B57" s="71" t="s">
        <v>105</v>
      </c>
      <c r="C57" s="131" t="str">
        <f>'[1]Лот 1 Канцтовари'!C48</f>
        <v>Для розгинання скоб № 26/6</v>
      </c>
      <c r="D57" s="5"/>
      <c r="E57" s="63" t="s">
        <v>7</v>
      </c>
      <c r="F57" s="77">
        <v>3</v>
      </c>
      <c r="G57" s="74">
        <v>2</v>
      </c>
      <c r="H57" s="65">
        <v>4</v>
      </c>
      <c r="I57" s="78">
        <f>SUM(F57+G57+H57)</f>
        <v>9</v>
      </c>
      <c r="J57" s="66"/>
      <c r="K57" s="64"/>
      <c r="L57" s="64"/>
      <c r="M57" s="67"/>
    </row>
    <row r="58" spans="1:13" s="2" customFormat="1" ht="137.4" customHeight="1" x14ac:dyDescent="0.35">
      <c r="A58" s="61" t="s">
        <v>133</v>
      </c>
      <c r="B58" s="72" t="s">
        <v>106</v>
      </c>
      <c r="C58" s="94" t="str">
        <f>'[1]Лот 1 Канцтовари'!C49</f>
        <v>Набір настільний 16 предметів. Набір з пластиковою підставкою, що обертається (360⁰): 2 ручки, 2 олівці, ножиці, степлер, скоби, ніж, канцелярський, лінійка, точила, гумка, скріпки, кнопки-гвоздики.</v>
      </c>
      <c r="D58" s="5"/>
      <c r="E58" s="63" t="s">
        <v>7</v>
      </c>
      <c r="F58" s="77">
        <v>10</v>
      </c>
      <c r="G58" s="74">
        <v>0</v>
      </c>
      <c r="H58" s="65">
        <v>16</v>
      </c>
      <c r="I58" s="78">
        <f>SUM(F58+G58+H58)</f>
        <v>26</v>
      </c>
      <c r="J58" s="66"/>
      <c r="K58" s="64"/>
      <c r="L58" s="64"/>
      <c r="M58" s="67"/>
    </row>
    <row r="59" spans="1:13" s="2" customFormat="1" ht="118.8" customHeight="1" x14ac:dyDescent="0.35">
      <c r="A59" s="61" t="s">
        <v>134</v>
      </c>
      <c r="B59" s="73" t="s">
        <v>107</v>
      </c>
      <c r="C59" s="94" t="str">
        <f>'[1]Лот 1 Канцтовари'!C50</f>
        <v>Самоклеючий папір А4 (100л) 100 г/м2 глянцевий, універсальний для струминного та лазерного друку</v>
      </c>
      <c r="D59" s="5"/>
      <c r="E59" s="63" t="s">
        <v>146</v>
      </c>
      <c r="F59" s="77">
        <v>25</v>
      </c>
      <c r="G59" s="74">
        <v>5</v>
      </c>
      <c r="H59" s="65">
        <v>0</v>
      </c>
      <c r="I59" s="78">
        <f>SUM(F59+G59+H59)</f>
        <v>30</v>
      </c>
      <c r="J59" s="66"/>
      <c r="K59" s="64"/>
      <c r="L59" s="64"/>
      <c r="M59" s="67"/>
    </row>
    <row r="60" spans="1:13" s="2" customFormat="1" ht="110.4" customHeight="1" x14ac:dyDescent="0.35">
      <c r="A60" s="61" t="s">
        <v>135</v>
      </c>
      <c r="B60" s="70" t="s">
        <v>108</v>
      </c>
      <c r="C60" s="94" t="str">
        <f>'[1]Лот 1 Канцтовари'!C51</f>
        <v>Розміри скоб:4-14 мм
Матеріал корпусу: метал/пластик</v>
      </c>
      <c r="D60"/>
      <c r="E60" s="63" t="s">
        <v>7</v>
      </c>
      <c r="F60" s="77">
        <v>2</v>
      </c>
      <c r="G60" s="74">
        <v>1</v>
      </c>
      <c r="H60" s="65">
        <v>0</v>
      </c>
      <c r="I60" s="78">
        <f>SUM(F60+G60+H60)</f>
        <v>3</v>
      </c>
      <c r="J60" s="66"/>
      <c r="K60" s="64"/>
      <c r="L60" s="64"/>
      <c r="M60" s="67"/>
    </row>
    <row r="61" spans="1:13" s="2" customFormat="1" ht="141" customHeight="1" thickBot="1" x14ac:dyDescent="0.4">
      <c r="A61" s="53" t="s">
        <v>136</v>
      </c>
      <c r="B61" s="73" t="s">
        <v>109</v>
      </c>
      <c r="C61" s="94" t="str">
        <f>'[1]Лот 1 Канцтовари'!C52</f>
        <v>Скоби для будівельного степлера гартовані, оцинковані
Кількість в упаковці 1000 шт.
Розмір скоб: 8 мм
Матеріал упаковки: картон</v>
      </c>
      <c r="D61" s="54"/>
      <c r="E61" s="50" t="s">
        <v>32</v>
      </c>
      <c r="F61" s="79">
        <v>10</v>
      </c>
      <c r="G61" s="75">
        <v>10</v>
      </c>
      <c r="H61" s="57">
        <v>0</v>
      </c>
      <c r="I61" s="80">
        <f>SUM(F61+H61)</f>
        <v>10</v>
      </c>
      <c r="J61" s="47"/>
      <c r="K61" s="48"/>
      <c r="L61" s="48"/>
      <c r="M61" s="49"/>
    </row>
    <row r="62" spans="1:13" ht="49.8" customHeight="1" x14ac:dyDescent="0.45">
      <c r="A62" s="7"/>
      <c r="B62" s="20"/>
      <c r="C62" s="86"/>
      <c r="D62" s="86"/>
      <c r="F62" s="4"/>
      <c r="H62" t="s">
        <v>60</v>
      </c>
    </row>
    <row r="63" spans="1:13" s="2" customFormat="1" ht="39.6" customHeight="1" x14ac:dyDescent="0.45">
      <c r="A63" s="37"/>
      <c r="B63" s="128" t="s">
        <v>14</v>
      </c>
      <c r="C63" s="129"/>
      <c r="D63" s="87"/>
      <c r="F63" s="38"/>
    </row>
    <row r="64" spans="1:13" s="2" customFormat="1" ht="60" customHeight="1" x14ac:dyDescent="0.35">
      <c r="A64" s="37"/>
      <c r="B64" s="81" t="s">
        <v>13</v>
      </c>
      <c r="C64" s="82" t="s">
        <v>16</v>
      </c>
      <c r="D64" s="88"/>
      <c r="F64" s="38"/>
    </row>
    <row r="65" spans="1:10" s="2" customFormat="1" ht="68.400000000000006" x14ac:dyDescent="0.35">
      <c r="A65" s="37"/>
      <c r="B65" s="83" t="s">
        <v>50</v>
      </c>
      <c r="C65" s="84" t="s">
        <v>51</v>
      </c>
      <c r="D65" s="89"/>
      <c r="F65" s="38"/>
    </row>
    <row r="66" spans="1:10" s="2" customFormat="1" ht="45.6" x14ac:dyDescent="0.35">
      <c r="A66" s="37"/>
      <c r="B66" s="83" t="s">
        <v>52</v>
      </c>
      <c r="C66" s="84" t="s">
        <v>51</v>
      </c>
      <c r="D66" s="89"/>
      <c r="F66" s="38"/>
    </row>
    <row r="67" spans="1:10" s="2" customFormat="1" ht="56.4" customHeight="1" x14ac:dyDescent="0.35">
      <c r="A67" s="37"/>
      <c r="B67" s="83" t="s">
        <v>53</v>
      </c>
      <c r="C67" s="84" t="s">
        <v>51</v>
      </c>
      <c r="D67" s="89"/>
      <c r="F67" s="38"/>
    </row>
    <row r="68" spans="1:10" s="2" customFormat="1" ht="76.2" customHeight="1" x14ac:dyDescent="0.35">
      <c r="A68" s="37"/>
      <c r="B68" s="83" t="s">
        <v>54</v>
      </c>
      <c r="C68" s="84" t="s">
        <v>51</v>
      </c>
      <c r="D68" s="89"/>
      <c r="F68" s="38"/>
    </row>
    <row r="69" spans="1:10" s="2" customFormat="1" ht="53.4" customHeight="1" x14ac:dyDescent="0.35">
      <c r="B69" s="83" t="s">
        <v>17</v>
      </c>
      <c r="C69" s="84" t="s">
        <v>51</v>
      </c>
      <c r="D69" s="89"/>
      <c r="F69" s="39"/>
    </row>
    <row r="70" spans="1:10" s="2" customFormat="1" ht="42" customHeight="1" x14ac:dyDescent="0.35">
      <c r="B70" s="83" t="s">
        <v>18</v>
      </c>
      <c r="C70" s="84" t="s">
        <v>51</v>
      </c>
      <c r="D70" s="89"/>
      <c r="F70" s="39"/>
    </row>
    <row r="71" spans="1:10" s="2" customFormat="1" ht="82.2" customHeight="1" x14ac:dyDescent="0.35">
      <c r="B71" s="83" t="s">
        <v>55</v>
      </c>
      <c r="C71" s="84" t="s">
        <v>51</v>
      </c>
      <c r="D71" s="89"/>
      <c r="F71" s="39"/>
    </row>
    <row r="72" spans="1:10" s="39" customFormat="1" ht="82.2" customHeight="1" x14ac:dyDescent="0.35">
      <c r="A72" s="2"/>
      <c r="B72" s="83" t="s">
        <v>19</v>
      </c>
      <c r="C72" s="84" t="s">
        <v>20</v>
      </c>
      <c r="D72" s="89"/>
      <c r="E72" s="2"/>
      <c r="G72" s="2"/>
      <c r="H72" s="2"/>
      <c r="I72" s="2"/>
      <c r="J72" s="2"/>
    </row>
    <row r="73" spans="1:10" s="39" customFormat="1" ht="48.6" customHeight="1" x14ac:dyDescent="0.35">
      <c r="A73" s="2"/>
      <c r="B73" s="85" t="s">
        <v>150</v>
      </c>
      <c r="C73" s="84" t="s">
        <v>51</v>
      </c>
      <c r="D73" s="89"/>
      <c r="E73" s="2"/>
      <c r="G73" s="2"/>
      <c r="H73" s="2"/>
      <c r="I73" s="2"/>
      <c r="J73" s="2"/>
    </row>
    <row r="74" spans="1:10" s="39" customFormat="1" ht="69" customHeight="1" x14ac:dyDescent="0.35">
      <c r="A74" s="2"/>
      <c r="B74" s="83" t="s">
        <v>151</v>
      </c>
      <c r="C74" s="84" t="s">
        <v>51</v>
      </c>
      <c r="D74" s="89"/>
      <c r="E74" s="2"/>
      <c r="G74" s="2"/>
      <c r="H74" s="2"/>
      <c r="I74" s="2"/>
      <c r="J74" s="2"/>
    </row>
    <row r="75" spans="1:10" s="39" customFormat="1" ht="94.2" customHeight="1" x14ac:dyDescent="0.35">
      <c r="A75" s="2"/>
      <c r="B75" s="83" t="s">
        <v>21</v>
      </c>
      <c r="C75" s="84" t="s">
        <v>51</v>
      </c>
      <c r="D75" s="89"/>
      <c r="E75" s="2"/>
      <c r="G75" s="2"/>
      <c r="H75" s="2"/>
      <c r="I75" s="2"/>
      <c r="J75" s="2"/>
    </row>
    <row r="76" spans="1:10" x14ac:dyDescent="0.3">
      <c r="F76" s="3"/>
    </row>
    <row r="77" spans="1:10" s="31" customFormat="1" ht="25.8" x14ac:dyDescent="0.5">
      <c r="A77" s="21"/>
      <c r="B77" s="123" t="s">
        <v>11</v>
      </c>
      <c r="C77" s="113"/>
      <c r="D77" s="21"/>
      <c r="E77" s="21"/>
      <c r="G77" s="21"/>
      <c r="H77" s="21"/>
      <c r="I77" s="21"/>
      <c r="J77" s="21"/>
    </row>
    <row r="78" spans="1:10" s="31" customFormat="1" ht="30" customHeight="1" x14ac:dyDescent="0.5">
      <c r="A78" s="21"/>
      <c r="B78" s="22"/>
      <c r="C78" s="32"/>
      <c r="D78" s="32"/>
      <c r="E78" s="21"/>
      <c r="G78" s="21"/>
      <c r="H78" s="21"/>
      <c r="I78" s="21"/>
      <c r="J78" s="21"/>
    </row>
    <row r="79" spans="1:10" s="31" customFormat="1" ht="25.8" x14ac:dyDescent="0.5">
      <c r="A79" s="21"/>
      <c r="B79" s="123" t="s">
        <v>15</v>
      </c>
      <c r="C79" s="113"/>
      <c r="D79" s="21"/>
      <c r="E79" s="21"/>
      <c r="G79" s="21"/>
      <c r="H79" s="21"/>
      <c r="I79" s="21"/>
      <c r="J79" s="21"/>
    </row>
    <row r="80" spans="1:10" s="31" customFormat="1" ht="25.8" x14ac:dyDescent="0.5">
      <c r="A80" s="21"/>
      <c r="B80" s="22"/>
      <c r="C80" s="32"/>
      <c r="D80" s="32"/>
      <c r="E80" s="21"/>
      <c r="G80" s="21"/>
      <c r="H80" s="21"/>
      <c r="I80" s="21"/>
      <c r="J80" s="21"/>
    </row>
    <row r="81" spans="1:10" s="31" customFormat="1" ht="25.8" x14ac:dyDescent="0.5">
      <c r="A81" s="21"/>
      <c r="B81" s="123" t="s">
        <v>10</v>
      </c>
      <c r="C81" s="113"/>
      <c r="D81" s="21"/>
      <c r="E81" s="21"/>
      <c r="G81" s="21"/>
      <c r="H81" s="21"/>
      <c r="I81" s="21"/>
      <c r="J81" s="21"/>
    </row>
    <row r="82" spans="1:10" s="31" customFormat="1" ht="25.8" x14ac:dyDescent="0.5">
      <c r="A82" s="21"/>
      <c r="B82" s="22"/>
      <c r="C82" s="32"/>
      <c r="D82" s="32"/>
      <c r="E82" s="21"/>
      <c r="G82" s="21"/>
      <c r="H82" s="21"/>
      <c r="I82" s="21"/>
      <c r="J82" s="21"/>
    </row>
    <row r="83" spans="1:10" s="31" customFormat="1" ht="25.8" x14ac:dyDescent="0.5">
      <c r="A83" s="21"/>
      <c r="B83" s="123" t="s">
        <v>8</v>
      </c>
      <c r="C83" s="113"/>
      <c r="D83" s="21"/>
      <c r="E83" s="21"/>
      <c r="G83" s="21"/>
      <c r="H83" s="21"/>
      <c r="I83" s="21"/>
      <c r="J83" s="21"/>
    </row>
    <row r="84" spans="1:10" s="31" customFormat="1" ht="25.8" x14ac:dyDescent="0.5">
      <c r="A84" s="21"/>
      <c r="B84" s="33"/>
      <c r="C84" s="34"/>
      <c r="D84" s="34"/>
      <c r="E84" s="21"/>
      <c r="G84" s="21"/>
      <c r="H84" s="21"/>
      <c r="I84" s="21"/>
      <c r="J84" s="21"/>
    </row>
    <row r="85" spans="1:10" s="31" customFormat="1" ht="13.95" customHeight="1" x14ac:dyDescent="0.5">
      <c r="A85" s="21"/>
      <c r="B85" s="35"/>
      <c r="C85" s="34"/>
      <c r="D85" s="34"/>
      <c r="E85" s="21"/>
      <c r="G85" s="21"/>
      <c r="H85" s="21"/>
      <c r="I85" s="21"/>
      <c r="J85" s="21"/>
    </row>
    <row r="86" spans="1:10" s="31" customFormat="1" ht="25.8" x14ac:dyDescent="0.5">
      <c r="A86" s="21"/>
      <c r="B86" s="36" t="s">
        <v>9</v>
      </c>
      <c r="C86" s="34"/>
      <c r="D86" s="34"/>
      <c r="E86" s="21"/>
      <c r="G86" s="21"/>
      <c r="H86" s="21"/>
      <c r="I86" s="21"/>
      <c r="J86" s="21"/>
    </row>
  </sheetData>
  <mergeCells count="28">
    <mergeCell ref="I10:I12"/>
    <mergeCell ref="H11:H12"/>
    <mergeCell ref="F10:H10"/>
    <mergeCell ref="G11:G12"/>
    <mergeCell ref="B83:C83"/>
    <mergeCell ref="E11:E12"/>
    <mergeCell ref="A10:E10"/>
    <mergeCell ref="B63:C63"/>
    <mergeCell ref="B77:C77"/>
    <mergeCell ref="B79:C79"/>
    <mergeCell ref="B81:C81"/>
    <mergeCell ref="D11:D12"/>
    <mergeCell ref="A1:F1"/>
    <mergeCell ref="C2:F2"/>
    <mergeCell ref="A3:B3"/>
    <mergeCell ref="C3:F3"/>
    <mergeCell ref="A4:B4"/>
    <mergeCell ref="C4:F4"/>
    <mergeCell ref="A7:F7"/>
    <mergeCell ref="A11:A12"/>
    <mergeCell ref="B11:B12"/>
    <mergeCell ref="C11:C12"/>
    <mergeCell ref="F11:F12"/>
    <mergeCell ref="J11:J12"/>
    <mergeCell ref="K11:K12"/>
    <mergeCell ref="L11:L12"/>
    <mergeCell ref="M11:M12"/>
    <mergeCell ref="J10:M10"/>
  </mergeCells>
  <phoneticPr fontId="14" type="noConversion"/>
  <pageMargins left="0.59055118110236215" right="0.39370078740157483" top="0.19685039370078741" bottom="0.19685039370078741" header="0" footer="0"/>
  <pageSetup paperSize="9" scale="86" fitToHeight="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Лот 1. Канцелярські товари</vt:lpstr>
      <vt:lpstr>'Лот 1. Канцелярські товари'!Область_друку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Галина Андрійчук</dc:creator>
  <cp:lastModifiedBy>ГО Проліска</cp:lastModifiedBy>
  <cp:lastPrinted>2026-04-03T09:56:53Z</cp:lastPrinted>
  <dcterms:created xsi:type="dcterms:W3CDTF">2022-11-03T08:47:52Z</dcterms:created>
  <dcterms:modified xsi:type="dcterms:W3CDTF">2026-04-07T06:31:19Z</dcterms:modified>
</cp:coreProperties>
</file>