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hilfswerkinternational-my.sharepoint.com/personal/heinz_wegerer_hilfswerk-international_at/Documents/859_ADA_NIKDERA/12. Procurements 859 861/6.Procurement dossier FNFI kits (720 sets) Phase 6/2. Sourcing Preparations/"/>
    </mc:Choice>
  </mc:AlternateContent>
  <xr:revisionPtr revIDLastSave="657" documentId="13_ncr:1_{4DE7271D-3F47-4A78-B9F8-58C03E839ABF}" xr6:coauthVersionLast="47" xr6:coauthVersionMax="47" xr10:uidLastSave="{8EF7FD41-756B-4FD5-8CB7-F7AA37CEAF5A}"/>
  <bookViews>
    <workbookView xWindow="-120" yWindow="-120" windowWidth="29040" windowHeight="15720" xr2:uid="{00000000-000D-0000-FFFF-FFFF00000000}"/>
  </bookViews>
  <sheets>
    <sheet name="UA" sheetId="3" r:id="rId1"/>
    <sheet name="EN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oT3sdfAJVFAK6+qXVGwwcmwuSJdpAqPBEq5BX+LetrA="/>
    </ext>
  </extLst>
</workbook>
</file>

<file path=xl/calcChain.xml><?xml version="1.0" encoding="utf-8"?>
<calcChain xmlns="http://schemas.openxmlformats.org/spreadsheetml/2006/main">
  <c r="K37" i="4" l="1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12" i="3"/>
  <c r="K7" i="3"/>
  <c r="K8" i="3"/>
  <c r="K9" i="3"/>
  <c r="K10" i="3"/>
  <c r="K11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L42" i="4" l="1"/>
  <c r="L45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<sst xmlns="http://schemas.openxmlformats.org/spreadsheetml/2006/main" count="326" uniqueCount="323">
  <si>
    <t xml:space="preserve">         Тендерна пропозиція</t>
  </si>
  <si>
    <t>N°</t>
  </si>
  <si>
    <t>Найменування</t>
  </si>
  <si>
    <t>запитувана кількість (Марганець)</t>
  </si>
  <si>
    <t>запитувана кількість (Златопіль)</t>
  </si>
  <si>
    <t>Загальна запитувана кількість</t>
  </si>
  <si>
    <t xml:space="preserve">доступна кількість </t>
  </si>
  <si>
    <t>Ціна за од. (грн.)</t>
  </si>
  <si>
    <t>Сумма</t>
  </si>
  <si>
    <t>Коригування ціни/Знижка (за наявності):</t>
  </si>
  <si>
    <t>Вартість пакування (за наявності):</t>
  </si>
  <si>
    <t>Інші витрати:</t>
  </si>
  <si>
    <t>Загальна вартість</t>
  </si>
  <si>
    <t>Термін дії пропозиції:</t>
  </si>
  <si>
    <t>Доставка</t>
  </si>
  <si>
    <t>Строки та умови доставки</t>
  </si>
  <si>
    <t>Дата доставки:</t>
  </si>
  <si>
    <t>Адреса доставки:</t>
  </si>
  <si>
    <t>Оплата</t>
  </si>
  <si>
    <t>Строки та умови оплати:</t>
  </si>
  <si>
    <t>Дані постачальника</t>
  </si>
  <si>
    <t>Назва компанії (або ФОП)</t>
  </si>
  <si>
    <t>Дата та місце:</t>
  </si>
  <si>
    <t>Ідентифікаційний код (або РНОКПП)</t>
  </si>
  <si>
    <t>Контактна особа:</t>
  </si>
  <si>
    <t>E-mail:</t>
  </si>
  <si>
    <t>Підпис та печатка (за наявності):</t>
  </si>
  <si>
    <t>Номер телефону:</t>
  </si>
  <si>
    <t>Адреса:</t>
  </si>
  <si>
    <t xml:space="preserve">Приклад товару 1 </t>
  </si>
  <si>
    <t>Приклад товару 2</t>
  </si>
  <si>
    <t>Приклад товару 3</t>
  </si>
  <si>
    <t xml:space="preserve">Свинина Родинний СМАК тушкована ДСТУ в/г 525г, з/б </t>
  </si>
  <si>
    <t>Цукор: упаковка 0,8 кг - 1 кг</t>
  </si>
  <si>
    <t>Макарони: 400-500 г</t>
  </si>
  <si>
    <t>Спагетті: 400-500 г</t>
  </si>
  <si>
    <t>Булгур: упаковка 0,7 кг - 1 кг</t>
  </si>
  <si>
    <t>Гречка: упаковка 0,8 кг - 1 кг</t>
  </si>
  <si>
    <t>Олія: пляшка 750 мл - 1000 мл</t>
  </si>
  <si>
    <t>Квасоля консервована: 400-500 г</t>
  </si>
  <si>
    <t>Кава натуральна (сублімована): 200-250 г</t>
  </si>
  <si>
    <t>Чай пакетований: 20 - 40 шт.</t>
  </si>
  <si>
    <t>Горошок консервований: 400 г</t>
  </si>
  <si>
    <t>Зубна паста: 100 мл - 200 мл</t>
  </si>
  <si>
    <t>Миючий засіб для посуду: 400 мл - 500 мл</t>
  </si>
  <si>
    <t>Пральний порошок: 1-1,5 кг</t>
  </si>
  <si>
    <t>Шампунь для дорослих: 300 мл - 500 мл</t>
  </si>
  <si>
    <t>Гель для душу: 500 мл</t>
  </si>
  <si>
    <t>Пакети для сміття: 50 - 100 шт.</t>
  </si>
  <si>
    <t>Зубна щітка (середньої жорсткості): 2 шт.</t>
  </si>
  <si>
    <t>Борошно: упаковка - 2 кг</t>
  </si>
  <si>
    <t>Пшоно: упаковка - 1 кг</t>
  </si>
  <si>
    <t>Цукор Diamant 1 кг</t>
  </si>
  <si>
    <t>Борошно пшенична Богумила вищий сорт 2 кг</t>
  </si>
  <si>
    <t>Пшоно, 1 кг ТМ Сто Пудів</t>
  </si>
  <si>
    <t>Макаронні вироби La Pasta</t>
  </si>
  <si>
    <t>Молоко згущене Metro Chef незбиране з цукром 8,5% 440г</t>
  </si>
  <si>
    <t>Спагетті "100 Пудів" 450 г</t>
  </si>
  <si>
    <t>Джем фруктовый Gina Апельсин 400 г</t>
  </si>
  <si>
    <t>Крупа Ситий двір булгур, пшенична №1, 1 кг</t>
  </si>
  <si>
    <t>Крупа гречневая Ситий двір ядрица 1 кг</t>
  </si>
  <si>
    <t>Олія соняшникова Олейна Традиційна рафінована 0.85 л</t>
  </si>
  <si>
    <t>Мюсліі Doctor Benner 400 г</t>
  </si>
  <si>
    <t>Кава розчинна MacCoffee Gold сублімована, 200г</t>
  </si>
  <si>
    <t>Кукурудза 340 г Верес цукрова з/б</t>
  </si>
  <si>
    <t>Сіль Сто пудів екстра, кухонна, йодована, 400 г</t>
  </si>
  <si>
    <t>Чай трав'яний LOVARE 20 пакетиків, "Імбірний ранок HERBS"</t>
  </si>
  <si>
    <t>Can 400 g Горошок Family зелений консервований 400г</t>
  </si>
  <si>
    <t>Мило рідке 500 ml. ТМ"ЄФФ"</t>
  </si>
  <si>
    <t>Зубна паста 100 ml Зубна паста Sanino</t>
  </si>
  <si>
    <t>Рідина для миття посуду 500 ml ТМ"Good CLEAN"</t>
  </si>
  <si>
    <t>Пральний порошок Savex Color&amp;Care Automat 1.2 кг</t>
  </si>
  <si>
    <t>Шампунь-бальзам "Фіто-Лінія" сім трав 500 ml</t>
  </si>
  <si>
    <t>Гель для душу 500ml. ТМ"FA"</t>
  </si>
  <si>
    <t>Серветка волога ТМ"Summer fresh" 1уп./72шт.</t>
  </si>
  <si>
    <t>Пакети для сміття ТМ"Profit" 50шт/35л.</t>
  </si>
  <si>
    <t>Зубна щітка Elkos DentaMax Weich Classic 2 шт</t>
  </si>
  <si>
    <t>Печиво: 200-400 г</t>
  </si>
  <si>
    <t>Шампунь Palmolive Hydra Balance Персик 350мл</t>
  </si>
  <si>
    <t xml:space="preserve">Цукор білий Сто пудів  900 г </t>
  </si>
  <si>
    <t xml:space="preserve">Цукор білий ТМ «Хуторок» 1 кг </t>
  </si>
  <si>
    <t>Борошно пшеничне Сто пудів 2 кг</t>
  </si>
  <si>
    <t>Борошно Хуторок 2 кг</t>
  </si>
  <si>
    <t>Крупа пшоно Ситий двір шліфоване, 1кг</t>
  </si>
  <si>
    <t>Пшоно 1 кг Premium ТМ "Чемпіон"</t>
  </si>
  <si>
    <t>Макарони MIGLIORE  ТМ «Pasta Lenka» 400 г</t>
  </si>
  <si>
    <t>Вироби макаронні Чумак Пера 400 г </t>
  </si>
  <si>
    <t>Згущене молоко 8,5%  Сто пудів 370 г залізна банка</t>
  </si>
  <si>
    <t>Полтавочка молоко незбиране згущене с цукром "Преміум" 8,5%</t>
  </si>
  <si>
    <t>Макаронні вироби Pasta Lenka Спагетті 400 г</t>
  </si>
  <si>
    <t>Спагетті Хуторок 450 гр</t>
  </si>
  <si>
    <t>Джем БІМ-БОМ полуниця 450г</t>
  </si>
  <si>
    <t>Булгур ТМ Сто Пудів 0,8 кг</t>
  </si>
  <si>
    <t>Крупа пшеничная Премія Булгур №2, 700 г</t>
  </si>
  <si>
    <t>Гречана крупа «Сто пудів» 0,8 кг</t>
  </si>
  <si>
    <t>Гречана крупа Хуторок 800 г</t>
  </si>
  <si>
    <t>Олія соняшникова "Королівський смак» 920 мл</t>
  </si>
  <si>
    <t>Олія соняшникова Щедрий Дар рафінована 850 мл</t>
  </si>
  <si>
    <t>Квасоля «Верес» «Ніжна», 400г</t>
  </si>
  <si>
    <t>Мюслі Класичні Сто ПУДІВ 350г</t>
  </si>
  <si>
    <t>Мюслі Новоукраїнка Європейські традиції 400г</t>
  </si>
  <si>
    <t>Розчинна кава ТМ "Jacobs Monarch"  250грам</t>
  </si>
  <si>
    <t>Кава розчинна Nescafe Класік гранульована 250 г + 50 г</t>
  </si>
  <si>
    <t>Консервована кукурудза Хуторок 320 г</t>
  </si>
  <si>
    <t>Сіль морська Морячка екстра йодована 450 г</t>
  </si>
  <si>
    <t>Сіль морська Salute di Mare йодована 600 г</t>
  </si>
  <si>
    <t>Сіль йодована: 400-600 г</t>
  </si>
  <si>
    <t xml:space="preserve">Чай Мономах Ceylon Цейлон 25*1,5г </t>
  </si>
  <si>
    <t xml:space="preserve">Чай Lipton Yellow Label Tea чорний в пакетиках 25 шт </t>
  </si>
  <si>
    <t>Зелений горошок Ріднокрай 420 г</t>
  </si>
  <si>
    <t>Горошок зелений  консервований сорт столовый ж/б 410гр, ТМ «Кухар Рішельє»</t>
  </si>
  <si>
    <t>Шпроти Riga Gold «Ризьке золото» в олії, ключ</t>
  </si>
  <si>
    <t>Шпроти Морські №2 в олії 150 г</t>
  </si>
  <si>
    <t>Паштет ТМ Kaniville 330 г</t>
  </si>
  <si>
    <t>Паштет Сто пудів 240 г ж/б</t>
  </si>
  <si>
    <t>Яловичина МЯСНОВ тушкована в/г ДСТУ 525г, з/б ключ [6]</t>
  </si>
  <si>
    <t xml:space="preserve">Яловичина Алан тушкована вищого ґатунку 525 г </t>
  </si>
  <si>
    <t>Рідке мило Зелена Аптека Ромашка та льон 460 мл</t>
  </si>
  <si>
    <t xml:space="preserve">COLGATE Потрійна Дія 125 мл </t>
  </si>
  <si>
    <t>Зубна паста «Coolbright» 100 мл. для дорослих</t>
  </si>
  <si>
    <t>Засіб для миття посуду Perfect Clean 500 мл</t>
  </si>
  <si>
    <t xml:space="preserve">Пральний порошок Sila 1,5 кг ТМ Shik </t>
  </si>
  <si>
    <t>Порошок пральний Grunwald Eco універсальний Гірська Свіжість 1.5 кг</t>
  </si>
  <si>
    <t>Шампунь для волосся Sansi  Profi Care Hair Magic Volume, 400 мл</t>
  </si>
  <si>
    <t>Гель для душу Shik Nectar 400 мл</t>
  </si>
  <si>
    <t>Крем-гель для душу Dalas Малина та м'ята, 500 мл</t>
  </si>
  <si>
    <t>Антибактеріальні вологі серветки Superfresh 72 шт</t>
  </si>
  <si>
    <t>Вологі серветки для дітей та мам Superfresh Chamomile з клапаном 120 шт.</t>
  </si>
  <si>
    <t>Prodom Пакет для сміття 35/50</t>
  </si>
  <si>
    <t>Сміттєві пакети ТМ "Таки Паки" 45х55 ЛД 35 л. 100 шт.</t>
  </si>
  <si>
    <t>Viktoriz Premium. Бамбукова зубна щітка. Ультра м'яка жорсткість 2шт/уп</t>
  </si>
  <si>
    <t>Сoolbright зубна щітка SAVE &amp; CARE MEDIUM</t>
  </si>
  <si>
    <r>
      <t xml:space="preserve">Дата : </t>
    </r>
    <r>
      <rPr>
        <sz val="10"/>
        <color theme="1"/>
        <rFont val="Arial"/>
        <family val="2"/>
      </rPr>
      <t>……. / ……. / …….</t>
    </r>
  </si>
  <si>
    <r>
      <t>Версія:</t>
    </r>
    <r>
      <rPr>
        <sz val="10"/>
        <color theme="1"/>
        <rFont val="Arial"/>
        <family val="2"/>
      </rPr>
      <t xml:space="preserve"> V1</t>
    </r>
  </si>
  <si>
    <t>Вологі серветки 70-120 шт.</t>
  </si>
  <si>
    <t>Name of the product</t>
  </si>
  <si>
    <t>Oil: bottle 750 ml - 1000 ml</t>
  </si>
  <si>
    <t>Canned beans: 400-500 g</t>
  </si>
  <si>
    <t>Toothpaste: 100 ml - 200 ml</t>
  </si>
  <si>
    <t>Dishwashing detergent: 400 ml - 500 ml</t>
  </si>
  <si>
    <t>Shampoo for adults: 300 ml - 500 ml</t>
  </si>
  <si>
    <t>Shower gel: 500 ml</t>
  </si>
  <si>
    <t>Wet wipes 70-120 pcs.</t>
  </si>
  <si>
    <t>Garbage bags: 50 - 100 pcs.</t>
  </si>
  <si>
    <t>Wheat flour Sto pudiv 2 kg</t>
  </si>
  <si>
    <t>Pasta Lenka Spaghetti 400 g</t>
  </si>
  <si>
    <t>Bulgur TM Sto Pudiv 0.8 kg</t>
  </si>
  <si>
    <t xml:space="preserve">COLGATE Triple Action 125 ml </t>
  </si>
  <si>
    <t>Flour Khutorok 2 kg</t>
  </si>
  <si>
    <t xml:space="preserve">Pasta products Chumak Pera 400 g </t>
  </si>
  <si>
    <t>Spaghetti Khutorok 450 g</t>
  </si>
  <si>
    <t>Canned corn Khutorok 320 g</t>
  </si>
  <si>
    <t>Coolbright toothpaste 100 ml for adults</t>
  </si>
  <si>
    <t>Product example 3</t>
  </si>
  <si>
    <t>Toothpaste 100 ml Sanino toothpaste</t>
  </si>
  <si>
    <t>Варення з полуниці Emmi, 465 г</t>
  </si>
  <si>
    <t>Emmi strawberry jam, 465 g</t>
  </si>
  <si>
    <t>Product example 1</t>
  </si>
  <si>
    <t>Product example 2</t>
  </si>
  <si>
    <t xml:space="preserve">       Tender offer</t>
  </si>
  <si>
    <t>requested quantity (Marganets)</t>
  </si>
  <si>
    <t xml:space="preserve">available quantity </t>
  </si>
  <si>
    <t>Price per unit (UAH)</t>
  </si>
  <si>
    <t>Amount</t>
  </si>
  <si>
    <t>Cost of packaging (if any):</t>
  </si>
  <si>
    <t>Total cost</t>
  </si>
  <si>
    <t>Price adjustment/Discount (if any):</t>
  </si>
  <si>
    <t>Other expenses:</t>
  </si>
  <si>
    <t>Offer validity period:</t>
  </si>
  <si>
    <t>Terms and conditions of delivery</t>
  </si>
  <si>
    <t>Delivery date:</t>
  </si>
  <si>
    <t>Delivery address:</t>
  </si>
  <si>
    <t>Payment.</t>
  </si>
  <si>
    <t>Payment terms and conditions:</t>
  </si>
  <si>
    <t>Supplier data</t>
  </si>
  <si>
    <t>Name of the company (or individual entrepreneur)</t>
  </si>
  <si>
    <t xml:space="preserve">Identification code </t>
  </si>
  <si>
    <t>Contact person:</t>
  </si>
  <si>
    <t>Phone number:</t>
  </si>
  <si>
    <t>Address:</t>
  </si>
  <si>
    <t>Date and place:</t>
  </si>
  <si>
    <t>Signature and seal (if any):</t>
  </si>
  <si>
    <t>Date : ....... / ....... / .......</t>
  </si>
  <si>
    <t>product description</t>
  </si>
  <si>
    <t>Friends» засіб для миття посуду 500 мл</t>
  </si>
  <si>
    <t>Згущене молоко: упаковка 350 г - 500 г</t>
  </si>
  <si>
    <t>Квасоля в ніжному соусі ТМ “Чемпіон” 425мл</t>
  </si>
  <si>
    <t xml:space="preserve">Кукурудза консервована ТМ “Чемпіон” 425мл  </t>
  </si>
  <si>
    <t>Шпроти в олії: упаковка 150 г - 250 г</t>
  </si>
  <si>
    <t>Паштет печінковий ТМ "Етнічні м'ясники" 240г</t>
  </si>
  <si>
    <t>Варення: 400-600 г</t>
  </si>
  <si>
    <t>Мюслі: 350-500 г</t>
  </si>
  <si>
    <t>Кукурудза консервована: 320 - 600 г</t>
  </si>
  <si>
    <t>Паштет печінковий: 240-350 г</t>
  </si>
  <si>
    <t>Тушонка (яловичина/свинина): 450-550 г</t>
  </si>
  <si>
    <t>Рідке мило для рук: 400-500 мл</t>
  </si>
  <si>
    <t>опис товару</t>
  </si>
  <si>
    <t xml:space="preserve"> фото товару</t>
  </si>
  <si>
    <t>Доставка/Транспортні витрати/Розвантаження (якщо не враховані у вартість товару):</t>
  </si>
  <si>
    <t>Flour: package - 2 kg</t>
  </si>
  <si>
    <t>Iodized salt: 400-600 g</t>
  </si>
  <si>
    <t>Liquid hand soap: 400-500 ml</t>
  </si>
  <si>
    <t>Toothbrush (medium hardness): 2 pcs.</t>
  </si>
  <si>
    <t>Buckwheat groats “Sto Pudiv” 0.8 kg</t>
  </si>
  <si>
    <t>Salute di Mare iodized sea salt 600 g</t>
  </si>
  <si>
    <t xml:space="preserve">White sugar TM “Khutorok” 1 kg </t>
  </si>
  <si>
    <t>Millet 1 kg Premium TM “Champion”</t>
  </si>
  <si>
    <t>Poltavochka whole milk condensed with sugar “Premium” 8.5%</t>
  </si>
  <si>
    <t>Sea salt Moryachka extra iodized 450 g</t>
  </si>
  <si>
    <t>Canned green peas, table variety, 410 g, TM “Kukhar Richelieu”</t>
  </si>
  <si>
    <t>Liquid soap 500 ml. TM “EFF”</t>
  </si>
  <si>
    <t>Shower gel 500 ml. TM “FA”</t>
  </si>
  <si>
    <t xml:space="preserve">Shipping/Transportation costs/Unloading (if not included in the price of the item):		</t>
  </si>
  <si>
    <t>photo of the goods</t>
  </si>
  <si>
    <t>запитувана кількість (Покров)</t>
  </si>
  <si>
    <t>запитувана кількість (Нікополь)</t>
  </si>
  <si>
    <t>Марганець, Покров, Нікополь (Дніпропетровська область) та Златопіль/Первомайський (Харківська область).</t>
  </si>
  <si>
    <t>requested quantity (Pokrov)</t>
  </si>
  <si>
    <t>requested quantity (Nikopol)</t>
  </si>
  <si>
    <t>запитувана кількість (Zlatopil)</t>
  </si>
  <si>
    <t>Total quantity requested</t>
  </si>
  <si>
    <t>Marganets, Pokrov, Nikopol (Dnipropetrovsk region) and Zlatopil/Pervomaisky (Kharkiv region).</t>
  </si>
  <si>
    <t xml:space="preserve">Квасоля «Гурман» 430 з/б </t>
  </si>
  <si>
    <t xml:space="preserve">Шпроти в олії ДАРИНКА 240г, №3 з/б </t>
  </si>
  <si>
    <t>TM Shik  500 мл</t>
  </si>
  <si>
    <t>Diamant sugar, 1 kg</t>
  </si>
  <si>
    <t>Bogumila premium wheat flour, 2 kg</t>
  </si>
  <si>
    <t>Millet, 1 kg, TM Sto Pudiv</t>
  </si>
  <si>
    <t>La Pasta pasta</t>
  </si>
  <si>
    <t>Metro Chef whole milk condensed milk with sugar, 8.5%, 440 g</t>
  </si>
  <si>
    <t>100 Pudiv spaghetti, 450 g</t>
  </si>
  <si>
    <t>Gina Orange Fruit Jam 400 g</t>
  </si>
  <si>
    <t>Sity Dvir Bulgur Wheat Grains, No. 1, 1 kg</t>
  </si>
  <si>
    <t>Sity Dvir Buckwheat Grains, 1 kg</t>
  </si>
  <si>
    <t>LOVARE herbal tea, 20 bags, “Ginger Morning HERBS”</t>
  </si>
  <si>
    <t>Can 400 g Family green peas, canned, 400 g</t>
  </si>
  <si>
    <t>Dishwashing liquid 500 ml Good CLEAN</t>
  </si>
  <si>
    <t>Savex Color&amp;Care Automat washing powder 1.2 kg</t>
  </si>
  <si>
    <t>Fito-Liniya shampoo-balm seven herbs 500 ml</t>
  </si>
  <si>
    <t>Wet wipes TM “Summer fresh” 1 pack/72 pcs.</t>
  </si>
  <si>
    <t>Garbage bags TM “Profit” 50 pcs/35 l.</t>
  </si>
  <si>
    <t>Toothbrush Elkos DentaMax Weich Classic 2 pcs</t>
  </si>
  <si>
    <t>Паста шоколадна 350-450г</t>
  </si>
  <si>
    <t>Шоколадна паста CreMonte Сасаo пластикове  400 г</t>
  </si>
  <si>
    <t>Паста Nutella шоколадно-горіхова 450г</t>
  </si>
  <si>
    <t>Шоколадна паста Chocofini Krem 400 г</t>
  </si>
  <si>
    <t>Печиво Roshen До кави топлене молоко, 370г</t>
  </si>
  <si>
    <t>Печиво Gullon з корицею, 235г</t>
  </si>
  <si>
    <t>Печиво Марія(Сімейнка упаковка) 310г</t>
  </si>
  <si>
    <t>Sugar: package 0.8 kg - 1 kg</t>
  </si>
  <si>
    <t>Millet: package - 1 kg</t>
  </si>
  <si>
    <t>Pasta: 400-500 g</t>
  </si>
  <si>
    <t>Condensed milk: package 350 g - 500 g</t>
  </si>
  <si>
    <t>Spaghetti: 400-500 g</t>
  </si>
  <si>
    <t>Jam: 400-600 g</t>
  </si>
  <si>
    <t>Chocolate spread 350-450 g</t>
  </si>
  <si>
    <t>Bulgur: package 0.7 kg - 1 kg</t>
  </si>
  <si>
    <t>Buckwheat: package 0.8 kg - 1 kg</t>
  </si>
  <si>
    <t>Muesli: 350-500 g</t>
  </si>
  <si>
    <t>Natural coffee (freeze-dried): 200-250 g</t>
  </si>
  <si>
    <t>Canned corn: 320-600 g</t>
  </si>
  <si>
    <t>Tea bags: 20-40 pcs.</t>
  </si>
  <si>
    <t>Canned peas: 400 g</t>
  </si>
  <si>
    <t>Sprouts in oil: 150 g - 250 g package</t>
  </si>
  <si>
    <t>Liver pâté: 240-350 g</t>
  </si>
  <si>
    <t>Canned meat (beef/pork): 450-550 g</t>
  </si>
  <si>
    <t>Cookies: 200-400 g</t>
  </si>
  <si>
    <t>Laundry detergent: 1-1.5 kg</t>
  </si>
  <si>
    <t>White sugar Sto pudiv  900 g</t>
  </si>
  <si>
    <t>Millet groats Sity dvyr polished, 1 kg</t>
  </si>
  <si>
    <t>Pasta MIGLIORE  TM “Pasta Lenka” 400 g</t>
  </si>
  <si>
    <t>Condensed milk 8.5%  Sto Pudiv 370 g tin can</t>
  </si>
  <si>
    <t>BIM-BOM Strawberry Jam 450 g</t>
  </si>
  <si>
    <t>Chocofini Krem Chocolate Spread 400 g</t>
  </si>
  <si>
    <t>Sunflower oil “Korolivskyi Smak” 920 ml</t>
  </si>
  <si>
    <t>Beans “Veres” “Nizhna”, 400 g</t>
  </si>
  <si>
    <t>Muesli Classic Sto Pudiv 350 g</t>
  </si>
  <si>
    <t>Jacobs Monarch instant coffee 250 g</t>
  </si>
  <si>
    <t>Champion canned corn 425 ml</t>
  </si>
  <si>
    <t>Monomakh Ceylon tea 25*1.5 g</t>
  </si>
  <si>
    <t>Ridnokray green peas 420 g</t>
  </si>
  <si>
    <t>Riga Gold sprats in oil, key</t>
  </si>
  <si>
    <t>Kaniville pâté 330 g</t>
  </si>
  <si>
    <t>Miasnov beef stewed in oil, DSTU 525 g, key [6]</t>
  </si>
  <si>
    <t>Roshen cookies with coffee and melted milk, 370 g</t>
  </si>
  <si>
    <t>TM Shik 500 ml</t>
  </si>
  <si>
    <t>Friends dishwashing liquid 500 ml</t>
  </si>
  <si>
    <t xml:space="preserve">Sila laundry detergent 1.5 kg TM Shik </t>
  </si>
  <si>
    <t>Sansi Profi Care Hair Magic Volume shampoo, 400 ml</t>
  </si>
  <si>
    <t>Shik Nectar shower gel, 400 ml</t>
  </si>
  <si>
    <t>Superfresh antibacterial wet wipes, 72 pcs</t>
  </si>
  <si>
    <t>Prodom garbage bags, 35/50</t>
  </si>
  <si>
    <t>Nutella chocolate and hazelnut spread 450 g</t>
  </si>
  <si>
    <t>Premium bulgur wheat No. 2, 700 g</t>
  </si>
  <si>
    <t>Khutorok buckwheat groats 800 g</t>
  </si>
  <si>
    <t>Generous Gift refined sunflower oil 850 ml</t>
  </si>
  <si>
    <t>Beans in a delicate sauce Champion 425 ml</t>
  </si>
  <si>
    <t>Novoukrainka European Traditions muesli 400 g</t>
  </si>
  <si>
    <t>Nescafe Classic instant coffee granules 250 g + 50 g</t>
  </si>
  <si>
    <t xml:space="preserve">Lipton Yellow Label Tea black tea bags 25 pcs. </t>
  </si>
  <si>
    <t>Sprouts Morskie No. 2 in oil 150 g</t>
  </si>
  <si>
    <t>Pâté Sto Pudiv 240 g canned</t>
  </si>
  <si>
    <t>Beef Alan stewed, premium grade 525 g</t>
  </si>
  <si>
    <t>Maria cookies (family pack) 310 g</t>
  </si>
  <si>
    <t>Liquid soap Green Pharmacy Chamomile and Flax 460 ml</t>
  </si>
  <si>
    <t>Perfect Clean dishwashing liquid 500 ml</t>
  </si>
  <si>
    <t>Grunwald Eco universal laundry detergent Mountain Freshness 1.5 kg</t>
  </si>
  <si>
    <t>Palmolive Hydra Balance Peach Shampoo 350 ml</t>
  </si>
  <si>
    <t>Dalas Raspberry and Mint Shower Gel 500 ml</t>
  </si>
  <si>
    <t>Superfresh Chamomile Wet Wipes for Children and Moms with Valve 120 pcs.</t>
  </si>
  <si>
    <t>Taki Paki garbage bags 45x55 LD 35 l, 100 pcs.</t>
  </si>
  <si>
    <t>Coolbright SAVE &amp; CARE MEDIUM toothbrush</t>
  </si>
  <si>
    <t>CreMonte Sasao Chocolate Spread, plastic jar, 400 g</t>
  </si>
  <si>
    <t>Oleina Traditional Refined Sunflower Oil 0.85 L</t>
  </si>
  <si>
    <t xml:space="preserve">Gourmet Beans 430 g </t>
  </si>
  <si>
    <t>Doctor Benner Muesli 400 g</t>
  </si>
  <si>
    <t>MacCoffee Gold Instant Coffee, 200 g</t>
  </si>
  <si>
    <t>Veres Sugar Corn 340 g</t>
  </si>
  <si>
    <t>Salt Sto Pudov Extra, table salt, iodized, 400 g</t>
  </si>
  <si>
    <t xml:space="preserve">Sprouts in oil, DARINKA, 240 g, No. 3, canned </t>
  </si>
  <si>
    <t>Liver pâté TM “Ethnic Butchers” 240 g</t>
  </si>
  <si>
    <t xml:space="preserve">Pork Family TASTE stewed DSTU in glass jar 525 g, canned </t>
  </si>
  <si>
    <t>Gullon cookies with cinnamon, 235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</si>
</sst>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5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24242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F3F3F3"/>
        <bgColor rgb="FFF3F3F3"/>
      </patternFill>
    </fill>
    <fill>
      <patternFill patternType="solid">
        <fgColor theme="2"/>
        <bgColor rgb="FFF2F2F2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9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rgb="FF000000"/>
      </bottom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thin">
        <color rgb="FF000000"/>
      </right>
      <top style="medium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1" fillId="0" borderId="33" xfId="0" applyFont="1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3" xfId="0" applyFont="1" applyBorder="1"/>
    <xf numFmtId="0" fontId="1" fillId="0" borderId="16" xfId="0" applyFont="1" applyBorder="1"/>
    <xf numFmtId="0" fontId="1" fillId="0" borderId="19" xfId="0" applyFont="1" applyBorder="1"/>
    <xf numFmtId="0" fontId="1" fillId="0" borderId="22" xfId="0" applyFont="1" applyBorder="1"/>
    <xf numFmtId="0" fontId="2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32" xfId="0" applyFont="1" applyBorder="1"/>
    <xf numFmtId="0" fontId="1" fillId="0" borderId="26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9" xfId="0" applyFont="1" applyBorder="1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5" xfId="0" applyFont="1" applyBorder="1"/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 wrapText="1"/>
    </xf>
    <xf numFmtId="0" fontId="2" fillId="3" borderId="61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 wrapText="1"/>
    </xf>
    <xf numFmtId="164" fontId="2" fillId="0" borderId="41" xfId="0" applyNumberFormat="1" applyFont="1" applyBorder="1" applyAlignment="1">
      <alignment horizontal="center" vertical="center"/>
    </xf>
    <xf numFmtId="0" fontId="2" fillId="3" borderId="63" xfId="0" applyFont="1" applyFill="1" applyBorder="1" applyAlignment="1">
      <alignment horizontal="center" vertical="center" wrapText="1"/>
    </xf>
    <xf numFmtId="164" fontId="1" fillId="0" borderId="48" xfId="0" applyNumberFormat="1" applyFont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7" borderId="65" xfId="0" applyFont="1" applyFill="1" applyBorder="1" applyAlignment="1">
      <alignment vertical="center"/>
    </xf>
    <xf numFmtId="0" fontId="2" fillId="7" borderId="66" xfId="0" applyFont="1" applyFill="1" applyBorder="1" applyAlignment="1">
      <alignment vertical="center"/>
    </xf>
    <xf numFmtId="0" fontId="2" fillId="7" borderId="66" xfId="0" applyFont="1" applyFill="1" applyBorder="1" applyAlignment="1">
      <alignment horizontal="left" vertical="center"/>
    </xf>
    <xf numFmtId="0" fontId="2" fillId="7" borderId="66" xfId="0" applyFont="1" applyFill="1" applyBorder="1" applyAlignment="1">
      <alignment vertical="center" wrapText="1"/>
    </xf>
    <xf numFmtId="0" fontId="2" fillId="2" borderId="68" xfId="0" applyFont="1" applyFill="1" applyBorder="1" applyAlignment="1">
      <alignment horizontal="center" vertical="center" wrapText="1"/>
    </xf>
    <xf numFmtId="0" fontId="1" fillId="7" borderId="65" xfId="0" applyFont="1" applyFill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8" borderId="66" xfId="0" applyFont="1" applyFill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1" fillId="7" borderId="66" xfId="0" applyFont="1" applyFill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3" fillId="8" borderId="66" xfId="0" applyFont="1" applyFill="1" applyBorder="1" applyAlignment="1">
      <alignment horizontal="center" vertical="center"/>
    </xf>
    <xf numFmtId="0" fontId="1" fillId="8" borderId="66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center"/>
    </xf>
    <xf numFmtId="0" fontId="1" fillId="0" borderId="67" xfId="0" applyFont="1" applyBorder="1" applyAlignment="1">
      <alignment vertical="center"/>
    </xf>
    <xf numFmtId="0" fontId="1" fillId="0" borderId="69" xfId="0" applyFont="1" applyBorder="1" applyAlignment="1">
      <alignment vertical="center"/>
    </xf>
    <xf numFmtId="0" fontId="1" fillId="0" borderId="70" xfId="0" applyFont="1" applyBorder="1" applyAlignment="1">
      <alignment vertical="center"/>
    </xf>
    <xf numFmtId="0" fontId="1" fillId="0" borderId="71" xfId="0" applyFont="1" applyBorder="1" applyAlignment="1">
      <alignment vertical="center"/>
    </xf>
    <xf numFmtId="0" fontId="1" fillId="0" borderId="72" xfId="0" applyFont="1" applyBorder="1" applyAlignment="1">
      <alignment vertical="center"/>
    </xf>
    <xf numFmtId="0" fontId="2" fillId="0" borderId="73" xfId="0" applyFont="1" applyBorder="1" applyAlignment="1">
      <alignment horizontal="left" vertical="center"/>
    </xf>
    <xf numFmtId="0" fontId="1" fillId="0" borderId="73" xfId="0" applyFont="1" applyBorder="1" applyAlignment="1">
      <alignment vertical="center"/>
    </xf>
    <xf numFmtId="0" fontId="1" fillId="0" borderId="74" xfId="0" applyFont="1" applyBorder="1" applyAlignment="1">
      <alignment vertical="center"/>
    </xf>
    <xf numFmtId="0" fontId="4" fillId="0" borderId="66" xfId="0" applyFont="1" applyBorder="1" applyAlignment="1">
      <alignment horizontal="center" vertical="center"/>
    </xf>
    <xf numFmtId="164" fontId="1" fillId="0" borderId="78" xfId="0" applyNumberFormat="1" applyFont="1" applyBorder="1" applyAlignment="1">
      <alignment horizontal="center" vertical="center" wrapText="1"/>
    </xf>
    <xf numFmtId="164" fontId="1" fillId="0" borderId="40" xfId="0" applyNumberFormat="1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/>
    </xf>
    <xf numFmtId="0" fontId="3" fillId="0" borderId="33" xfId="0" applyFont="1" applyBorder="1"/>
    <xf numFmtId="0" fontId="3" fillId="0" borderId="35" xfId="0" applyFont="1" applyBorder="1"/>
    <xf numFmtId="0" fontId="2" fillId="3" borderId="6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3" fillId="8" borderId="47" xfId="0" applyFont="1" applyFill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2" fillId="5" borderId="79" xfId="0" applyFont="1" applyFill="1" applyBorder="1" applyAlignment="1">
      <alignment horizontal="center" vertical="center" wrapText="1"/>
    </xf>
    <xf numFmtId="0" fontId="2" fillId="7" borderId="80" xfId="0" applyFont="1" applyFill="1" applyBorder="1" applyAlignment="1">
      <alignment horizontal="center" vertical="center"/>
    </xf>
    <xf numFmtId="0" fontId="2" fillId="7" borderId="40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7" borderId="82" xfId="0" applyFont="1" applyFill="1" applyBorder="1" applyAlignment="1">
      <alignment vertical="center"/>
    </xf>
    <xf numFmtId="0" fontId="1" fillId="7" borderId="82" xfId="0" applyFont="1" applyFill="1" applyBorder="1" applyAlignment="1">
      <alignment horizontal="center" vertical="center"/>
    </xf>
    <xf numFmtId="0" fontId="1" fillId="8" borderId="81" xfId="0" applyFont="1" applyFill="1" applyBorder="1" applyAlignment="1">
      <alignment horizontal="center" vertical="center"/>
    </xf>
    <xf numFmtId="0" fontId="2" fillId="7" borderId="83" xfId="0" applyFont="1" applyFill="1" applyBorder="1" applyAlignment="1">
      <alignment horizontal="center" vertical="center"/>
    </xf>
    <xf numFmtId="0" fontId="2" fillId="7" borderId="84" xfId="0" applyFont="1" applyFill="1" applyBorder="1" applyAlignment="1">
      <alignment horizontal="center" vertical="center"/>
    </xf>
    <xf numFmtId="0" fontId="2" fillId="6" borderId="85" xfId="0" applyFont="1" applyFill="1" applyBorder="1" applyAlignment="1">
      <alignment horizontal="center" vertical="center"/>
    </xf>
    <xf numFmtId="164" fontId="1" fillId="0" borderId="86" xfId="0" applyNumberFormat="1" applyFont="1" applyBorder="1" applyAlignment="1">
      <alignment horizontal="center" vertical="center" wrapText="1"/>
    </xf>
    <xf numFmtId="164" fontId="1" fillId="0" borderId="83" xfId="0" applyNumberFormat="1" applyFont="1" applyBorder="1" applyAlignment="1">
      <alignment horizontal="center" vertical="center" wrapText="1"/>
    </xf>
    <xf numFmtId="164" fontId="1" fillId="0" borderId="83" xfId="0" applyNumberFormat="1" applyFont="1" applyBorder="1" applyAlignment="1">
      <alignment horizontal="center" vertical="center"/>
    </xf>
    <xf numFmtId="164" fontId="2" fillId="0" borderId="87" xfId="0" applyNumberFormat="1" applyFont="1" applyBorder="1" applyAlignment="1">
      <alignment horizontal="center" vertical="center"/>
    </xf>
    <xf numFmtId="0" fontId="2" fillId="2" borderId="88" xfId="0" applyFont="1" applyFill="1" applyBorder="1" applyAlignment="1">
      <alignment horizontal="center" vertical="center" wrapText="1"/>
    </xf>
    <xf numFmtId="0" fontId="2" fillId="2" borderId="89" xfId="0" applyFont="1" applyFill="1" applyBorder="1" applyAlignment="1">
      <alignment horizontal="center" vertical="center" wrapText="1"/>
    </xf>
    <xf numFmtId="0" fontId="2" fillId="2" borderId="90" xfId="0" applyFont="1" applyFill="1" applyBorder="1" applyAlignment="1">
      <alignment horizontal="center" vertical="center" wrapText="1"/>
    </xf>
    <xf numFmtId="0" fontId="2" fillId="2" borderId="91" xfId="0" applyFont="1" applyFill="1" applyBorder="1" applyAlignment="1">
      <alignment horizontal="center" vertical="center" wrapText="1"/>
    </xf>
    <xf numFmtId="0" fontId="2" fillId="5" borderId="92" xfId="0" applyFont="1" applyFill="1" applyBorder="1" applyAlignment="1">
      <alignment horizontal="center" vertical="center" wrapText="1"/>
    </xf>
    <xf numFmtId="0" fontId="2" fillId="6" borderId="93" xfId="0" applyFont="1" applyFill="1" applyBorder="1" applyAlignment="1">
      <alignment horizontal="center" vertical="center" wrapText="1"/>
    </xf>
    <xf numFmtId="0" fontId="2" fillId="3" borderId="94" xfId="0" applyFont="1" applyFill="1" applyBorder="1" applyAlignment="1">
      <alignment horizontal="center" vertical="center" wrapText="1"/>
    </xf>
    <xf numFmtId="0" fontId="2" fillId="3" borderId="92" xfId="0" applyFont="1" applyFill="1" applyBorder="1" applyAlignment="1">
      <alignment horizontal="center" vertical="center" wrapText="1"/>
    </xf>
    <xf numFmtId="0" fontId="2" fillId="3" borderId="95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left" vertical="center"/>
    </xf>
    <xf numFmtId="0" fontId="1" fillId="8" borderId="33" xfId="0" applyFont="1" applyFill="1" applyBorder="1" applyAlignment="1">
      <alignment horizontal="center" vertical="center" wrapText="1"/>
    </xf>
    <xf numFmtId="0" fontId="1" fillId="8" borderId="3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164" fontId="1" fillId="0" borderId="33" xfId="0" applyNumberFormat="1" applyFont="1" applyBorder="1" applyAlignment="1">
      <alignment horizontal="center" vertical="center" wrapText="1"/>
    </xf>
    <xf numFmtId="164" fontId="1" fillId="0" borderId="33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1" fillId="2" borderId="28" xfId="0" applyFont="1" applyFill="1" applyBorder="1" applyAlignment="1">
      <alignment horizontal="left" vertical="center"/>
    </xf>
    <xf numFmtId="0" fontId="3" fillId="0" borderId="29" xfId="0" applyFont="1" applyBorder="1"/>
    <xf numFmtId="0" fontId="3" fillId="0" borderId="31" xfId="0" applyFont="1" applyBorder="1"/>
    <xf numFmtId="0" fontId="3" fillId="0" borderId="32" xfId="0" applyFont="1" applyBorder="1"/>
    <xf numFmtId="0" fontId="1" fillId="0" borderId="30" xfId="0" applyFont="1" applyBorder="1" applyAlignment="1">
      <alignment horizontal="left" vertical="center"/>
    </xf>
    <xf numFmtId="0" fontId="3" fillId="0" borderId="26" xfId="0" applyFont="1" applyBorder="1"/>
    <xf numFmtId="0" fontId="3" fillId="0" borderId="1" xfId="0" applyFont="1" applyBorder="1"/>
    <xf numFmtId="0" fontId="3" fillId="0" borderId="33" xfId="0" applyFont="1" applyBorder="1"/>
    <xf numFmtId="0" fontId="3" fillId="0" borderId="3" xfId="0" applyFont="1" applyBorder="1"/>
    <xf numFmtId="0" fontId="3" fillId="0" borderId="35" xfId="0" applyFont="1" applyBorder="1"/>
    <xf numFmtId="0" fontId="3" fillId="0" borderId="34" xfId="0" applyFont="1" applyBorder="1"/>
    <xf numFmtId="0" fontId="3" fillId="0" borderId="36" xfId="0" applyFont="1" applyBorder="1"/>
    <xf numFmtId="0" fontId="1" fillId="2" borderId="37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2" borderId="39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2" borderId="37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4" borderId="50" xfId="0" applyFont="1" applyFill="1" applyBorder="1" applyAlignment="1">
      <alignment horizontal="right" vertical="center"/>
    </xf>
    <xf numFmtId="0" fontId="1" fillId="4" borderId="8" xfId="0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right" vertical="center"/>
    </xf>
    <xf numFmtId="164" fontId="1" fillId="0" borderId="9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46" xfId="0" applyNumberFormat="1" applyFont="1" applyBorder="1" applyAlignment="1">
      <alignment vertical="center"/>
    </xf>
    <xf numFmtId="0" fontId="1" fillId="4" borderId="51" xfId="0" applyFont="1" applyFill="1" applyBorder="1" applyAlignment="1">
      <alignment horizontal="right" vertical="center"/>
    </xf>
    <xf numFmtId="0" fontId="1" fillId="4" borderId="43" xfId="0" applyFont="1" applyFill="1" applyBorder="1" applyAlignment="1">
      <alignment horizontal="right" vertical="center"/>
    </xf>
    <xf numFmtId="0" fontId="1" fillId="4" borderId="44" xfId="0" applyFont="1" applyFill="1" applyBorder="1" applyAlignment="1">
      <alignment horizontal="right" vertical="center"/>
    </xf>
    <xf numFmtId="164" fontId="1" fillId="0" borderId="42" xfId="0" applyNumberFormat="1" applyFont="1" applyBorder="1" applyAlignment="1">
      <alignment vertical="center"/>
    </xf>
    <xf numFmtId="164" fontId="1" fillId="0" borderId="43" xfId="0" applyNumberFormat="1" applyFont="1" applyBorder="1" applyAlignment="1">
      <alignment vertical="center"/>
    </xf>
    <xf numFmtId="164" fontId="1" fillId="0" borderId="52" xfId="0" applyNumberFormat="1" applyFont="1" applyBorder="1" applyAlignment="1">
      <alignment vertical="center"/>
    </xf>
    <xf numFmtId="0" fontId="2" fillId="4" borderId="53" xfId="0" applyFont="1" applyFill="1" applyBorder="1" applyAlignment="1">
      <alignment horizontal="right" vertical="center"/>
    </xf>
    <xf numFmtId="0" fontId="2" fillId="4" borderId="54" xfId="0" applyFont="1" applyFill="1" applyBorder="1" applyAlignment="1">
      <alignment horizontal="right" vertical="center"/>
    </xf>
    <xf numFmtId="0" fontId="2" fillId="4" borderId="55" xfId="0" applyFont="1" applyFill="1" applyBorder="1" applyAlignment="1">
      <alignment horizontal="right" vertical="center"/>
    </xf>
    <xf numFmtId="164" fontId="2" fillId="0" borderId="56" xfId="0" applyNumberFormat="1" applyFont="1" applyBorder="1" applyAlignment="1">
      <alignment vertical="center"/>
    </xf>
    <xf numFmtId="164" fontId="2" fillId="0" borderId="54" xfId="0" applyNumberFormat="1" applyFont="1" applyBorder="1" applyAlignment="1">
      <alignment vertical="center"/>
    </xf>
    <xf numFmtId="164" fontId="2" fillId="0" borderId="57" xfId="0" applyNumberFormat="1" applyFont="1" applyBorder="1" applyAlignment="1">
      <alignment vertical="center"/>
    </xf>
    <xf numFmtId="0" fontId="1" fillId="0" borderId="7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3" xfId="0" applyFont="1" applyBorder="1" applyAlignment="1">
      <alignment horizontal="left" vertical="center"/>
    </xf>
    <xf numFmtId="0" fontId="1" fillId="4" borderId="49" xfId="0" applyFont="1" applyFill="1" applyBorder="1" applyAlignment="1">
      <alignment horizontal="right" vertical="center"/>
    </xf>
    <xf numFmtId="0" fontId="1" fillId="4" borderId="6" xfId="0" applyFont="1" applyFill="1" applyBorder="1" applyAlignment="1">
      <alignment horizontal="right" vertical="center"/>
    </xf>
    <xf numFmtId="0" fontId="1" fillId="4" borderId="7" xfId="0" applyFont="1" applyFill="1" applyBorder="1" applyAlignment="1">
      <alignment horizontal="right" vertical="center"/>
    </xf>
    <xf numFmtId="164" fontId="1" fillId="0" borderId="58" xfId="0" applyNumberFormat="1" applyFont="1" applyBorder="1" applyAlignment="1">
      <alignment vertical="center"/>
    </xf>
    <xf numFmtId="164" fontId="1" fillId="0" borderId="6" xfId="0" applyNumberFormat="1" applyFont="1" applyBorder="1" applyAlignment="1">
      <alignment vertical="center"/>
    </xf>
    <xf numFmtId="164" fontId="1" fillId="0" borderId="45" xfId="0" applyNumberFormat="1" applyFont="1" applyBorder="1" applyAlignment="1">
      <alignment vertical="center"/>
    </xf>
    <xf numFmtId="0" fontId="1" fillId="4" borderId="75" xfId="0" applyFont="1" applyFill="1" applyBorder="1" applyAlignment="1">
      <alignment horizontal="right" vertical="center"/>
    </xf>
    <xf numFmtId="0" fontId="1" fillId="4" borderId="76" xfId="0" applyFont="1" applyFill="1" applyBorder="1" applyAlignment="1">
      <alignment horizontal="right" vertical="center"/>
    </xf>
    <xf numFmtId="0" fontId="1" fillId="4" borderId="77" xfId="0" applyFont="1" applyFill="1" applyBorder="1" applyAlignment="1">
      <alignment horizontal="righ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microsoft.com/office/2022/10/relationships/richValueRel" Target="richData/richValueRel.xml"/><Relationship Id="rId15" Type="http://schemas.openxmlformats.org/officeDocument/2006/relationships/calcChain" Target="calcChain.xml"/><Relationship Id="rId10" Type="http://schemas.openxmlformats.org/officeDocument/2006/relationships/sheetMetadata" Target="metadata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5E5C-C636-4D55-BA4D-B4684C64C15D}">
  <dimension ref="A1:AF1009"/>
  <sheetViews>
    <sheetView tabSelected="1" topLeftCell="A19" zoomScale="70" zoomScaleNormal="70" workbookViewId="0">
      <selection activeCell="D21" sqref="D21"/>
    </sheetView>
  </sheetViews>
  <sheetFormatPr defaultColWidth="14.42578125" defaultRowHeight="12.75" x14ac:dyDescent="0.2"/>
  <cols>
    <col min="1" max="1" width="3.140625" style="6" customWidth="1"/>
    <col min="2" max="2" width="4.140625" style="6" customWidth="1"/>
    <col min="3" max="3" width="40.5703125" style="6" customWidth="1"/>
    <col min="4" max="4" width="61.85546875" style="6" customWidth="1"/>
    <col min="5" max="5" width="57" style="6" customWidth="1"/>
    <col min="6" max="6" width="59.42578125" style="6" customWidth="1"/>
    <col min="7" max="9" width="17.85546875" style="6" customWidth="1"/>
    <col min="10" max="10" width="15.85546875" style="6" customWidth="1"/>
    <col min="11" max="11" width="16.140625" style="6" customWidth="1"/>
    <col min="12" max="12" width="47.42578125" style="6" customWidth="1"/>
    <col min="13" max="13" width="31.7109375" style="6" customWidth="1"/>
    <col min="14" max="14" width="17.7109375" style="6" customWidth="1"/>
    <col min="15" max="30" width="13.28515625" style="6" customWidth="1"/>
    <col min="31" max="16384" width="14.42578125" style="6"/>
  </cols>
  <sheetData>
    <row r="1" spans="1:32" ht="119.25" customHeight="1" thickBot="1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69"/>
      <c r="M1" s="169"/>
      <c r="N1" s="169"/>
      <c r="O1" s="168" t="e" vm="1">
        <v>#VALUE!</v>
      </c>
      <c r="P1" s="16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2" ht="24" customHeight="1" x14ac:dyDescent="0.2">
      <c r="A2" s="1"/>
      <c r="B2" s="170" t="s">
        <v>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55"/>
      <c r="P2" s="5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2" ht="16.5" customHeight="1" x14ac:dyDescent="0.2">
      <c r="A3" s="1"/>
      <c r="B3" s="5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2" ht="24.75" customHeight="1" thickBot="1" x14ac:dyDescent="0.25">
      <c r="A4" s="1"/>
      <c r="B4" s="59"/>
      <c r="C4" s="60" t="s">
        <v>132</v>
      </c>
      <c r="D4" s="60"/>
      <c r="E4" s="60"/>
      <c r="F4" s="60"/>
      <c r="G4" s="61"/>
      <c r="H4" s="61"/>
      <c r="I4" s="61"/>
      <c r="J4" s="172" t="s">
        <v>133</v>
      </c>
      <c r="K4" s="172"/>
      <c r="L4" s="172"/>
      <c r="M4" s="60"/>
      <c r="N4" s="60"/>
      <c r="O4" s="61"/>
      <c r="P4" s="6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2" ht="16.5" customHeight="1" thickBot="1" x14ac:dyDescent="0.25">
      <c r="A5" s="1"/>
      <c r="B5" s="1"/>
      <c r="C5" s="7"/>
      <c r="D5" s="7"/>
      <c r="E5" s="7"/>
      <c r="F5" s="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2" ht="59.25" customHeight="1" thickBot="1" x14ac:dyDescent="0.25">
      <c r="A6" s="1"/>
      <c r="B6" s="89" t="s">
        <v>1</v>
      </c>
      <c r="C6" s="90" t="s">
        <v>2</v>
      </c>
      <c r="D6" s="91" t="s">
        <v>29</v>
      </c>
      <c r="E6" s="91" t="s">
        <v>30</v>
      </c>
      <c r="F6" s="92" t="s">
        <v>31</v>
      </c>
      <c r="G6" s="93" t="s">
        <v>3</v>
      </c>
      <c r="H6" s="93" t="s">
        <v>214</v>
      </c>
      <c r="I6" s="93" t="s">
        <v>215</v>
      </c>
      <c r="J6" s="75" t="s">
        <v>4</v>
      </c>
      <c r="K6" s="94" t="s">
        <v>5</v>
      </c>
      <c r="L6" s="95" t="s">
        <v>196</v>
      </c>
      <c r="M6" s="96" t="s">
        <v>197</v>
      </c>
      <c r="N6" s="96" t="s">
        <v>6</v>
      </c>
      <c r="O6" s="96" t="s">
        <v>7</v>
      </c>
      <c r="P6" s="97" t="s">
        <v>8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7.75" customHeight="1" x14ac:dyDescent="0.2">
      <c r="A7" s="1"/>
      <c r="B7" s="78">
        <v>1</v>
      </c>
      <c r="C7" s="79" t="s">
        <v>33</v>
      </c>
      <c r="D7" s="80" t="s">
        <v>79</v>
      </c>
      <c r="E7" s="80" t="s">
        <v>80</v>
      </c>
      <c r="F7" s="81" t="s">
        <v>52</v>
      </c>
      <c r="G7" s="82">
        <v>360</v>
      </c>
      <c r="H7" s="82">
        <v>360</v>
      </c>
      <c r="I7" s="82">
        <v>360</v>
      </c>
      <c r="J7" s="83">
        <v>360</v>
      </c>
      <c r="K7" s="84">
        <f>SUM(G7:J7)</f>
        <v>1440</v>
      </c>
      <c r="L7" s="85"/>
      <c r="M7" s="86"/>
      <c r="N7" s="87"/>
      <c r="O7" s="87"/>
      <c r="P7" s="88">
        <f>O7*N7</f>
        <v>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7.75" customHeight="1" x14ac:dyDescent="0.2">
      <c r="A8" s="1"/>
      <c r="B8" s="40">
        <v>2</v>
      </c>
      <c r="C8" s="42" t="s">
        <v>50</v>
      </c>
      <c r="D8" s="48" t="s">
        <v>81</v>
      </c>
      <c r="E8" s="48" t="s">
        <v>82</v>
      </c>
      <c r="F8" s="72" t="s">
        <v>53</v>
      </c>
      <c r="G8" s="77">
        <v>360</v>
      </c>
      <c r="H8" s="77">
        <v>360</v>
      </c>
      <c r="I8" s="77">
        <v>360</v>
      </c>
      <c r="J8" s="76">
        <v>360</v>
      </c>
      <c r="K8" s="84">
        <f t="shared" ref="K8:K37" si="0">SUM(G8:J8)</f>
        <v>1440</v>
      </c>
      <c r="L8" s="38"/>
      <c r="M8" s="65"/>
      <c r="N8" s="34"/>
      <c r="O8" s="34"/>
      <c r="P8" s="36">
        <f t="shared" ref="P8:P37" si="1">O8*N8</f>
        <v>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27.75" customHeight="1" x14ac:dyDescent="0.2">
      <c r="A9" s="1"/>
      <c r="B9" s="40">
        <v>3</v>
      </c>
      <c r="C9" s="42" t="s">
        <v>51</v>
      </c>
      <c r="D9" s="50" t="s">
        <v>83</v>
      </c>
      <c r="E9" s="50" t="s">
        <v>84</v>
      </c>
      <c r="F9" s="72" t="s">
        <v>54</v>
      </c>
      <c r="G9" s="77">
        <v>360</v>
      </c>
      <c r="H9" s="77">
        <v>360</v>
      </c>
      <c r="I9" s="77">
        <v>360</v>
      </c>
      <c r="J9" s="76">
        <v>360</v>
      </c>
      <c r="K9" s="84">
        <f t="shared" si="0"/>
        <v>1440</v>
      </c>
      <c r="L9" s="38"/>
      <c r="M9" s="65"/>
      <c r="N9" s="34"/>
      <c r="O9" s="34"/>
      <c r="P9" s="36">
        <f t="shared" si="1"/>
        <v>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27.75" customHeight="1" x14ac:dyDescent="0.2">
      <c r="A10" s="1"/>
      <c r="B10" s="40">
        <v>4</v>
      </c>
      <c r="C10" s="42" t="s">
        <v>34</v>
      </c>
      <c r="D10" s="50" t="s">
        <v>85</v>
      </c>
      <c r="E10" s="50" t="s">
        <v>86</v>
      </c>
      <c r="F10" s="72" t="s">
        <v>55</v>
      </c>
      <c r="G10" s="77">
        <v>360</v>
      </c>
      <c r="H10" s="77">
        <v>360</v>
      </c>
      <c r="I10" s="77">
        <v>360</v>
      </c>
      <c r="J10" s="76">
        <v>0</v>
      </c>
      <c r="K10" s="84">
        <f t="shared" si="0"/>
        <v>1080</v>
      </c>
      <c r="L10" s="38"/>
      <c r="M10" s="65"/>
      <c r="N10" s="34"/>
      <c r="O10" s="34"/>
      <c r="P10" s="36">
        <f t="shared" si="1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27.75" customHeight="1" x14ac:dyDescent="0.2">
      <c r="A11" s="1"/>
      <c r="B11" s="40">
        <v>5</v>
      </c>
      <c r="C11" s="43" t="s">
        <v>185</v>
      </c>
      <c r="D11" s="50" t="s">
        <v>87</v>
      </c>
      <c r="E11" s="50" t="s">
        <v>88</v>
      </c>
      <c r="F11" s="72" t="s">
        <v>56</v>
      </c>
      <c r="G11" s="77">
        <v>360</v>
      </c>
      <c r="H11" s="77">
        <v>360</v>
      </c>
      <c r="I11" s="77">
        <v>360</v>
      </c>
      <c r="J11" s="76">
        <v>0</v>
      </c>
      <c r="K11" s="84">
        <f t="shared" si="0"/>
        <v>1080</v>
      </c>
      <c r="L11" s="38"/>
      <c r="M11" s="65"/>
      <c r="N11" s="34"/>
      <c r="O11" s="34"/>
      <c r="P11" s="36">
        <f t="shared" si="1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7.75" customHeight="1" x14ac:dyDescent="0.2">
      <c r="A12" s="1"/>
      <c r="B12" s="40">
        <v>6</v>
      </c>
      <c r="C12" s="42" t="s">
        <v>35</v>
      </c>
      <c r="D12" s="50" t="s">
        <v>89</v>
      </c>
      <c r="E12" s="50" t="s">
        <v>90</v>
      </c>
      <c r="F12" s="73" t="s">
        <v>57</v>
      </c>
      <c r="G12" s="77">
        <v>360</v>
      </c>
      <c r="H12" s="77">
        <v>360</v>
      </c>
      <c r="I12" s="77">
        <v>360</v>
      </c>
      <c r="J12" s="76">
        <v>360</v>
      </c>
      <c r="K12" s="84">
        <f t="shared" si="0"/>
        <v>1440</v>
      </c>
      <c r="L12" s="38"/>
      <c r="M12" s="65"/>
      <c r="N12" s="34"/>
      <c r="O12" s="34"/>
      <c r="P12" s="36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7.75" customHeight="1" x14ac:dyDescent="0.2">
      <c r="A13" s="1"/>
      <c r="B13" s="40">
        <v>7</v>
      </c>
      <c r="C13" s="43" t="s">
        <v>190</v>
      </c>
      <c r="D13" s="48" t="s">
        <v>91</v>
      </c>
      <c r="E13" s="48" t="s">
        <v>155</v>
      </c>
      <c r="F13" s="73" t="s">
        <v>58</v>
      </c>
      <c r="G13" s="77">
        <v>360</v>
      </c>
      <c r="H13" s="77">
        <v>360</v>
      </c>
      <c r="I13" s="77">
        <v>360</v>
      </c>
      <c r="J13" s="76">
        <v>0</v>
      </c>
      <c r="K13" s="84">
        <f t="shared" si="0"/>
        <v>1080</v>
      </c>
      <c r="L13" s="38"/>
      <c r="M13" s="65"/>
      <c r="N13" s="34"/>
      <c r="O13" s="34"/>
      <c r="P13" s="36">
        <f t="shared" si="1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7.75" customHeight="1" x14ac:dyDescent="0.2">
      <c r="A14" s="1"/>
      <c r="B14" s="40">
        <v>8</v>
      </c>
      <c r="C14" s="43" t="s">
        <v>242</v>
      </c>
      <c r="D14" s="48" t="s">
        <v>245</v>
      </c>
      <c r="E14" s="48" t="s">
        <v>244</v>
      </c>
      <c r="F14" s="73" t="s">
        <v>243</v>
      </c>
      <c r="G14" s="77">
        <v>360</v>
      </c>
      <c r="H14" s="77">
        <v>360</v>
      </c>
      <c r="I14" s="77">
        <v>360</v>
      </c>
      <c r="J14" s="76">
        <v>360</v>
      </c>
      <c r="K14" s="84">
        <f t="shared" si="0"/>
        <v>1440</v>
      </c>
      <c r="L14" s="38"/>
      <c r="M14" s="65"/>
      <c r="N14" s="34"/>
      <c r="O14" s="34"/>
      <c r="P14" s="36">
        <f t="shared" si="1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7.75" customHeight="1" x14ac:dyDescent="0.2">
      <c r="A15" s="1"/>
      <c r="B15" s="40">
        <v>9</v>
      </c>
      <c r="C15" s="43" t="s">
        <v>36</v>
      </c>
      <c r="D15" s="48" t="s">
        <v>92</v>
      </c>
      <c r="E15" s="48" t="s">
        <v>93</v>
      </c>
      <c r="F15" s="73" t="s">
        <v>59</v>
      </c>
      <c r="G15" s="77">
        <v>360</v>
      </c>
      <c r="H15" s="77">
        <v>360</v>
      </c>
      <c r="I15" s="77">
        <v>360</v>
      </c>
      <c r="J15" s="76">
        <v>360</v>
      </c>
      <c r="K15" s="84">
        <f t="shared" si="0"/>
        <v>1440</v>
      </c>
      <c r="L15" s="38"/>
      <c r="M15" s="64"/>
      <c r="N15" s="34"/>
      <c r="O15" s="34"/>
      <c r="P15" s="36">
        <f t="shared" si="1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7.75" customHeight="1" x14ac:dyDescent="0.2">
      <c r="A16" s="1"/>
      <c r="B16" s="40">
        <v>10</v>
      </c>
      <c r="C16" s="42" t="s">
        <v>37</v>
      </c>
      <c r="D16" s="48" t="s">
        <v>94</v>
      </c>
      <c r="E16" s="48" t="s">
        <v>95</v>
      </c>
      <c r="F16" s="74" t="s">
        <v>60</v>
      </c>
      <c r="G16" s="77">
        <v>720</v>
      </c>
      <c r="H16" s="77">
        <v>720</v>
      </c>
      <c r="I16" s="77">
        <v>720</v>
      </c>
      <c r="J16" s="76">
        <v>360</v>
      </c>
      <c r="K16" s="84">
        <f t="shared" si="0"/>
        <v>2520</v>
      </c>
      <c r="L16" s="38"/>
      <c r="M16" s="64"/>
      <c r="N16" s="34"/>
      <c r="O16" s="34"/>
      <c r="P16" s="36">
        <f t="shared" si="1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7.75" customHeight="1" x14ac:dyDescent="0.2">
      <c r="A17" s="1"/>
      <c r="B17" s="40">
        <v>11</v>
      </c>
      <c r="C17" s="43" t="s">
        <v>38</v>
      </c>
      <c r="D17" s="48" t="s">
        <v>96</v>
      </c>
      <c r="E17" s="48" t="s">
        <v>97</v>
      </c>
      <c r="F17" s="74" t="s">
        <v>61</v>
      </c>
      <c r="G17" s="77">
        <v>360</v>
      </c>
      <c r="H17" s="77">
        <v>360</v>
      </c>
      <c r="I17" s="77">
        <v>360</v>
      </c>
      <c r="J17" s="76">
        <v>360</v>
      </c>
      <c r="K17" s="84">
        <f t="shared" si="0"/>
        <v>1440</v>
      </c>
      <c r="L17" s="38"/>
      <c r="M17" s="64"/>
      <c r="N17" s="34"/>
      <c r="O17" s="34"/>
      <c r="P17" s="36">
        <f t="shared" si="1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7.75" customHeight="1" x14ac:dyDescent="0.2">
      <c r="A18" s="1"/>
      <c r="B18" s="40">
        <v>12</v>
      </c>
      <c r="C18" s="42" t="s">
        <v>39</v>
      </c>
      <c r="D18" s="50" t="s">
        <v>98</v>
      </c>
      <c r="E18" s="50" t="s">
        <v>186</v>
      </c>
      <c r="F18" s="74" t="s">
        <v>222</v>
      </c>
      <c r="G18" s="77">
        <v>360</v>
      </c>
      <c r="H18" s="77">
        <v>360</v>
      </c>
      <c r="I18" s="77">
        <v>360</v>
      </c>
      <c r="J18" s="76">
        <v>360</v>
      </c>
      <c r="K18" s="84">
        <f t="shared" si="0"/>
        <v>1440</v>
      </c>
      <c r="L18" s="38"/>
      <c r="M18" s="64"/>
      <c r="N18" s="34"/>
      <c r="O18" s="34"/>
      <c r="P18" s="36">
        <f t="shared" si="1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7.75" customHeight="1" x14ac:dyDescent="0.2">
      <c r="A19" s="1"/>
      <c r="B19" s="40">
        <v>13</v>
      </c>
      <c r="C19" s="44" t="s">
        <v>191</v>
      </c>
      <c r="D19" s="48" t="s">
        <v>99</v>
      </c>
      <c r="E19" s="48" t="s">
        <v>100</v>
      </c>
      <c r="F19" s="73" t="s">
        <v>62</v>
      </c>
      <c r="G19" s="77">
        <v>360</v>
      </c>
      <c r="H19" s="77">
        <v>360</v>
      </c>
      <c r="I19" s="77">
        <v>360</v>
      </c>
      <c r="J19" s="76">
        <v>0</v>
      </c>
      <c r="K19" s="84">
        <f t="shared" si="0"/>
        <v>1080</v>
      </c>
      <c r="L19" s="38"/>
      <c r="M19" s="64"/>
      <c r="N19" s="34"/>
      <c r="O19" s="34"/>
      <c r="P19" s="36">
        <f t="shared" si="1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7.75" customHeight="1" x14ac:dyDescent="0.2">
      <c r="A20" s="1"/>
      <c r="B20" s="40">
        <v>14</v>
      </c>
      <c r="C20" s="44" t="s">
        <v>40</v>
      </c>
      <c r="D20" s="48" t="s">
        <v>101</v>
      </c>
      <c r="E20" s="48" t="s">
        <v>102</v>
      </c>
      <c r="F20" s="72" t="s">
        <v>63</v>
      </c>
      <c r="G20" s="77">
        <v>360</v>
      </c>
      <c r="H20" s="77">
        <v>360</v>
      </c>
      <c r="I20" s="77">
        <v>360</v>
      </c>
      <c r="J20" s="76">
        <v>360</v>
      </c>
      <c r="K20" s="84">
        <f t="shared" si="0"/>
        <v>1440</v>
      </c>
      <c r="L20" s="38"/>
      <c r="M20" s="64"/>
      <c r="N20" s="34"/>
      <c r="O20" s="34"/>
      <c r="P20" s="36">
        <f t="shared" si="1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7.75" customHeight="1" x14ac:dyDescent="0.2">
      <c r="A21" s="1"/>
      <c r="B21" s="40">
        <v>15</v>
      </c>
      <c r="C21" s="42" t="s">
        <v>192</v>
      </c>
      <c r="D21" s="48" t="s">
        <v>187</v>
      </c>
      <c r="E21" s="48" t="s">
        <v>103</v>
      </c>
      <c r="F21" s="73" t="s">
        <v>64</v>
      </c>
      <c r="G21" s="77">
        <v>360</v>
      </c>
      <c r="H21" s="77">
        <v>360</v>
      </c>
      <c r="I21" s="77">
        <v>360</v>
      </c>
      <c r="J21" s="76">
        <v>360</v>
      </c>
      <c r="K21" s="84">
        <f t="shared" si="0"/>
        <v>1440</v>
      </c>
      <c r="L21" s="38"/>
      <c r="M21" s="64"/>
      <c r="N21" s="34"/>
      <c r="O21" s="34"/>
      <c r="P21" s="36">
        <f t="shared" si="1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7.75" customHeight="1" x14ac:dyDescent="0.2">
      <c r="A22" s="1"/>
      <c r="B22" s="40">
        <v>16</v>
      </c>
      <c r="C22" s="42" t="s">
        <v>106</v>
      </c>
      <c r="D22" s="50" t="s">
        <v>105</v>
      </c>
      <c r="E22" s="50" t="s">
        <v>104</v>
      </c>
      <c r="F22" s="73" t="s">
        <v>65</v>
      </c>
      <c r="G22" s="77">
        <v>360</v>
      </c>
      <c r="H22" s="77">
        <v>360</v>
      </c>
      <c r="I22" s="77">
        <v>360</v>
      </c>
      <c r="J22" s="76">
        <v>360</v>
      </c>
      <c r="K22" s="84">
        <f t="shared" si="0"/>
        <v>1440</v>
      </c>
      <c r="L22" s="38"/>
      <c r="M22" s="64"/>
      <c r="N22" s="34"/>
      <c r="O22" s="34"/>
      <c r="P22" s="36">
        <f t="shared" si="1"/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27.75" customHeight="1" x14ac:dyDescent="0.2">
      <c r="A23" s="1"/>
      <c r="B23" s="40">
        <v>17</v>
      </c>
      <c r="C23" s="42" t="s">
        <v>41</v>
      </c>
      <c r="D23" s="48" t="s">
        <v>107</v>
      </c>
      <c r="E23" s="48" t="s">
        <v>108</v>
      </c>
      <c r="F23" s="73" t="s">
        <v>66</v>
      </c>
      <c r="G23" s="77">
        <v>360</v>
      </c>
      <c r="H23" s="77">
        <v>360</v>
      </c>
      <c r="I23" s="77">
        <v>360</v>
      </c>
      <c r="J23" s="76">
        <v>360</v>
      </c>
      <c r="K23" s="84">
        <f t="shared" si="0"/>
        <v>1440</v>
      </c>
      <c r="L23" s="38"/>
      <c r="M23" s="64"/>
      <c r="N23" s="34"/>
      <c r="O23" s="34"/>
      <c r="P23" s="36">
        <f t="shared" si="1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7.75" customHeight="1" x14ac:dyDescent="0.2">
      <c r="A24" s="1"/>
      <c r="B24" s="40">
        <v>18</v>
      </c>
      <c r="C24" s="42" t="s">
        <v>42</v>
      </c>
      <c r="D24" s="50" t="s">
        <v>109</v>
      </c>
      <c r="E24" s="50" t="s">
        <v>110</v>
      </c>
      <c r="F24" s="73" t="s">
        <v>67</v>
      </c>
      <c r="G24" s="77">
        <v>360</v>
      </c>
      <c r="H24" s="77">
        <v>360</v>
      </c>
      <c r="I24" s="77">
        <v>360</v>
      </c>
      <c r="J24" s="76">
        <v>360</v>
      </c>
      <c r="K24" s="84">
        <f t="shared" si="0"/>
        <v>1440</v>
      </c>
      <c r="L24" s="38"/>
      <c r="M24" s="64"/>
      <c r="N24" s="34"/>
      <c r="O24" s="34"/>
      <c r="P24" s="36">
        <f t="shared" si="1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7.75" customHeight="1" x14ac:dyDescent="0.2">
      <c r="A25" s="1"/>
      <c r="B25" s="40">
        <v>19</v>
      </c>
      <c r="C25" s="43" t="s">
        <v>188</v>
      </c>
      <c r="D25" s="50" t="s">
        <v>111</v>
      </c>
      <c r="E25" s="50" t="s">
        <v>112</v>
      </c>
      <c r="F25" s="72" t="s">
        <v>223</v>
      </c>
      <c r="G25" s="77">
        <v>360</v>
      </c>
      <c r="H25" s="77">
        <v>360</v>
      </c>
      <c r="I25" s="77">
        <v>360</v>
      </c>
      <c r="J25" s="76">
        <v>360</v>
      </c>
      <c r="K25" s="84">
        <f t="shared" si="0"/>
        <v>1440</v>
      </c>
      <c r="L25" s="38"/>
      <c r="M25" s="64"/>
      <c r="N25" s="34"/>
      <c r="O25" s="34"/>
      <c r="P25" s="36">
        <f t="shared" si="1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27.75" customHeight="1" x14ac:dyDescent="0.2">
      <c r="A26" s="1"/>
      <c r="B26" s="40">
        <v>20</v>
      </c>
      <c r="C26" s="42" t="s">
        <v>193</v>
      </c>
      <c r="D26" s="50" t="s">
        <v>113</v>
      </c>
      <c r="E26" s="50" t="s">
        <v>114</v>
      </c>
      <c r="F26" s="73" t="s">
        <v>189</v>
      </c>
      <c r="G26" s="77">
        <v>360</v>
      </c>
      <c r="H26" s="77">
        <v>360</v>
      </c>
      <c r="I26" s="77">
        <v>360</v>
      </c>
      <c r="J26" s="76">
        <v>0</v>
      </c>
      <c r="K26" s="84">
        <f t="shared" si="0"/>
        <v>1080</v>
      </c>
      <c r="L26" s="38"/>
      <c r="M26" s="64"/>
      <c r="N26" s="34"/>
      <c r="O26" s="34"/>
      <c r="P26" s="36">
        <f t="shared" si="1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27.75" customHeight="1" x14ac:dyDescent="0.2">
      <c r="A27" s="1"/>
      <c r="B27" s="40">
        <v>21</v>
      </c>
      <c r="C27" s="42" t="s">
        <v>194</v>
      </c>
      <c r="D27" s="50" t="s">
        <v>115</v>
      </c>
      <c r="E27" s="50" t="s">
        <v>116</v>
      </c>
      <c r="F27" s="73" t="s">
        <v>32</v>
      </c>
      <c r="G27" s="77">
        <v>720</v>
      </c>
      <c r="H27" s="77">
        <v>720</v>
      </c>
      <c r="I27" s="77">
        <v>720</v>
      </c>
      <c r="J27" s="76">
        <v>360</v>
      </c>
      <c r="K27" s="84">
        <f t="shared" si="0"/>
        <v>2520</v>
      </c>
      <c r="L27" s="38"/>
      <c r="M27" s="64"/>
      <c r="N27" s="34"/>
      <c r="O27" s="34"/>
      <c r="P27" s="36">
        <f t="shared" si="1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27.75" customHeight="1" x14ac:dyDescent="0.2">
      <c r="A28" s="1"/>
      <c r="B28" s="40">
        <v>22</v>
      </c>
      <c r="C28" s="42" t="s">
        <v>77</v>
      </c>
      <c r="D28" s="50" t="s">
        <v>246</v>
      </c>
      <c r="E28" s="50" t="s">
        <v>248</v>
      </c>
      <c r="F28" s="73" t="s">
        <v>247</v>
      </c>
      <c r="G28" s="77">
        <v>360</v>
      </c>
      <c r="H28" s="77">
        <v>360</v>
      </c>
      <c r="I28" s="77">
        <v>360</v>
      </c>
      <c r="J28" s="76">
        <v>360</v>
      </c>
      <c r="K28" s="84">
        <f t="shared" si="0"/>
        <v>1440</v>
      </c>
      <c r="L28" s="38"/>
      <c r="M28" s="64"/>
      <c r="N28" s="34"/>
      <c r="O28" s="34"/>
      <c r="P28" s="36">
        <f t="shared" si="1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27.75" customHeight="1" x14ac:dyDescent="0.2">
      <c r="A29" s="1"/>
      <c r="B29" s="40">
        <v>23</v>
      </c>
      <c r="C29" s="43" t="s">
        <v>195</v>
      </c>
      <c r="D29" s="48" t="s">
        <v>224</v>
      </c>
      <c r="E29" s="48" t="s">
        <v>117</v>
      </c>
      <c r="F29" s="73" t="s">
        <v>68</v>
      </c>
      <c r="G29" s="77">
        <v>360</v>
      </c>
      <c r="H29" s="77">
        <v>360</v>
      </c>
      <c r="I29" s="77">
        <v>360</v>
      </c>
      <c r="J29" s="76">
        <v>360</v>
      </c>
      <c r="K29" s="84">
        <f t="shared" si="0"/>
        <v>1440</v>
      </c>
      <c r="L29" s="38"/>
      <c r="M29" s="64"/>
      <c r="N29" s="34"/>
      <c r="O29" s="34"/>
      <c r="P29" s="36">
        <f t="shared" si="1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27.75" customHeight="1" x14ac:dyDescent="0.2">
      <c r="A30" s="1"/>
      <c r="B30" s="40">
        <v>24</v>
      </c>
      <c r="C30" s="43" t="s">
        <v>43</v>
      </c>
      <c r="D30" s="48" t="s">
        <v>118</v>
      </c>
      <c r="E30" s="48" t="s">
        <v>119</v>
      </c>
      <c r="F30" s="73" t="s">
        <v>69</v>
      </c>
      <c r="G30" s="77">
        <v>360</v>
      </c>
      <c r="H30" s="77">
        <v>360</v>
      </c>
      <c r="I30" s="77">
        <v>360</v>
      </c>
      <c r="J30" s="76">
        <v>360</v>
      </c>
      <c r="K30" s="84">
        <f t="shared" si="0"/>
        <v>1440</v>
      </c>
      <c r="L30" s="38"/>
      <c r="M30" s="64"/>
      <c r="N30" s="34"/>
      <c r="O30" s="34"/>
      <c r="P30" s="36">
        <f t="shared" si="1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27.75" customHeight="1" x14ac:dyDescent="0.2">
      <c r="A31" s="1"/>
      <c r="B31" s="40">
        <v>25</v>
      </c>
      <c r="C31" s="43" t="s">
        <v>44</v>
      </c>
      <c r="D31" s="48" t="s">
        <v>184</v>
      </c>
      <c r="E31" s="48" t="s">
        <v>120</v>
      </c>
      <c r="F31" s="73" t="s">
        <v>70</v>
      </c>
      <c r="G31" s="77">
        <v>360</v>
      </c>
      <c r="H31" s="77">
        <v>360</v>
      </c>
      <c r="I31" s="77">
        <v>360</v>
      </c>
      <c r="J31" s="76">
        <v>360</v>
      </c>
      <c r="K31" s="84">
        <f t="shared" si="0"/>
        <v>1440</v>
      </c>
      <c r="L31" s="38"/>
      <c r="M31" s="64"/>
      <c r="N31" s="34"/>
      <c r="O31" s="34"/>
      <c r="P31" s="36">
        <f t="shared" si="1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27.75" customHeight="1" x14ac:dyDescent="0.2">
      <c r="A32" s="1"/>
      <c r="B32" s="40">
        <v>26</v>
      </c>
      <c r="C32" s="43" t="s">
        <v>45</v>
      </c>
      <c r="D32" s="53" t="s">
        <v>121</v>
      </c>
      <c r="E32" s="48" t="s">
        <v>122</v>
      </c>
      <c r="F32" s="73" t="s">
        <v>71</v>
      </c>
      <c r="G32" s="77">
        <v>360</v>
      </c>
      <c r="H32" s="77">
        <v>360</v>
      </c>
      <c r="I32" s="77">
        <v>360</v>
      </c>
      <c r="J32" s="76">
        <v>360</v>
      </c>
      <c r="K32" s="84">
        <f t="shared" si="0"/>
        <v>1440</v>
      </c>
      <c r="L32" s="38"/>
      <c r="M32" s="64"/>
      <c r="N32" s="34"/>
      <c r="O32" s="34"/>
      <c r="P32" s="36">
        <f t="shared" si="1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27.75" customHeight="1" x14ac:dyDescent="0.2">
      <c r="A33" s="1"/>
      <c r="B33" s="40">
        <v>27</v>
      </c>
      <c r="C33" s="43" t="s">
        <v>46</v>
      </c>
      <c r="D33" s="53" t="s">
        <v>123</v>
      </c>
      <c r="E33" s="48" t="s">
        <v>78</v>
      </c>
      <c r="F33" s="73" t="s">
        <v>72</v>
      </c>
      <c r="G33" s="77">
        <v>360</v>
      </c>
      <c r="H33" s="77">
        <v>360</v>
      </c>
      <c r="I33" s="77">
        <v>360</v>
      </c>
      <c r="J33" s="76">
        <v>360</v>
      </c>
      <c r="K33" s="84">
        <f t="shared" si="0"/>
        <v>1440</v>
      </c>
      <c r="L33" s="38"/>
      <c r="M33" s="64"/>
      <c r="N33" s="34"/>
      <c r="O33" s="34"/>
      <c r="P33" s="36">
        <f t="shared" si="1"/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27.75" customHeight="1" x14ac:dyDescent="0.2">
      <c r="A34" s="1"/>
      <c r="B34" s="40">
        <v>28</v>
      </c>
      <c r="C34" s="43" t="s">
        <v>47</v>
      </c>
      <c r="D34" s="48" t="s">
        <v>124</v>
      </c>
      <c r="E34" s="48" t="s">
        <v>125</v>
      </c>
      <c r="F34" s="74" t="s">
        <v>73</v>
      </c>
      <c r="G34" s="77">
        <v>360</v>
      </c>
      <c r="H34" s="77">
        <v>360</v>
      </c>
      <c r="I34" s="77">
        <v>360</v>
      </c>
      <c r="J34" s="76">
        <v>0</v>
      </c>
      <c r="K34" s="84">
        <f t="shared" si="0"/>
        <v>1080</v>
      </c>
      <c r="L34" s="38"/>
      <c r="M34" s="64"/>
      <c r="N34" s="34"/>
      <c r="O34" s="34"/>
      <c r="P34" s="36">
        <f t="shared" si="1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27.75" customHeight="1" x14ac:dyDescent="0.2">
      <c r="A35" s="1"/>
      <c r="B35" s="40">
        <v>29</v>
      </c>
      <c r="C35" s="43" t="s">
        <v>134</v>
      </c>
      <c r="D35" s="48" t="s">
        <v>126</v>
      </c>
      <c r="E35" s="48" t="s">
        <v>127</v>
      </c>
      <c r="F35" s="74" t="s">
        <v>74</v>
      </c>
      <c r="G35" s="77">
        <v>360</v>
      </c>
      <c r="H35" s="77">
        <v>360</v>
      </c>
      <c r="I35" s="77">
        <v>360</v>
      </c>
      <c r="J35" s="76">
        <v>0</v>
      </c>
      <c r="K35" s="84">
        <f t="shared" si="0"/>
        <v>1080</v>
      </c>
      <c r="L35" s="38"/>
      <c r="M35" s="64"/>
      <c r="N35" s="34"/>
      <c r="O35" s="34"/>
      <c r="P35" s="36">
        <f t="shared" si="1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27.75" customHeight="1" x14ac:dyDescent="0.2">
      <c r="A36" s="1"/>
      <c r="B36" s="40">
        <v>30</v>
      </c>
      <c r="C36" s="43" t="s">
        <v>48</v>
      </c>
      <c r="D36" s="63" t="s">
        <v>128</v>
      </c>
      <c r="E36" s="48" t="s">
        <v>129</v>
      </c>
      <c r="F36" s="74" t="s">
        <v>75</v>
      </c>
      <c r="G36" s="77">
        <v>360</v>
      </c>
      <c r="H36" s="77">
        <v>360</v>
      </c>
      <c r="I36" s="77">
        <v>360</v>
      </c>
      <c r="J36" s="76">
        <v>360</v>
      </c>
      <c r="K36" s="84">
        <f t="shared" si="0"/>
        <v>1440</v>
      </c>
      <c r="L36" s="38"/>
      <c r="M36" s="64"/>
      <c r="N36" s="34"/>
      <c r="O36" s="34"/>
      <c r="P36" s="36">
        <f t="shared" si="1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27.75" customHeight="1" x14ac:dyDescent="0.2">
      <c r="A37" s="1"/>
      <c r="B37" s="40">
        <v>31</v>
      </c>
      <c r="C37" s="43" t="s">
        <v>49</v>
      </c>
      <c r="D37" s="53" t="s">
        <v>130</v>
      </c>
      <c r="E37" s="48" t="s">
        <v>131</v>
      </c>
      <c r="F37" s="74" t="s">
        <v>76</v>
      </c>
      <c r="G37" s="77">
        <v>360</v>
      </c>
      <c r="H37" s="77">
        <v>360</v>
      </c>
      <c r="I37" s="77">
        <v>360</v>
      </c>
      <c r="J37" s="76">
        <v>360</v>
      </c>
      <c r="K37" s="84">
        <f t="shared" si="0"/>
        <v>1440</v>
      </c>
      <c r="L37" s="38"/>
      <c r="M37" s="64"/>
      <c r="N37" s="34"/>
      <c r="O37" s="34"/>
      <c r="P37" s="36">
        <f t="shared" si="1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27.75" customHeight="1" x14ac:dyDescent="0.2">
      <c r="A38" s="1"/>
      <c r="B38" s="99"/>
      <c r="C38" s="100"/>
      <c r="D38" s="101"/>
      <c r="E38" s="102"/>
      <c r="F38" s="98"/>
      <c r="G38" s="103"/>
      <c r="H38" s="103"/>
      <c r="I38" s="103"/>
      <c r="J38" s="103"/>
      <c r="K38" s="104"/>
      <c r="L38" s="105"/>
      <c r="M38" s="105"/>
      <c r="N38" s="106"/>
      <c r="O38" s="106"/>
      <c r="P38" s="107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27.75" customHeight="1" x14ac:dyDescent="0.2">
      <c r="A39" s="1"/>
      <c r="B39" s="99"/>
      <c r="C39" s="100"/>
      <c r="D39" s="101"/>
      <c r="E39" s="102"/>
      <c r="F39" s="98"/>
      <c r="G39" s="103"/>
      <c r="H39" s="103"/>
      <c r="I39" s="103"/>
      <c r="J39" s="103"/>
      <c r="K39" s="104"/>
      <c r="L39" s="105"/>
      <c r="M39" s="105"/>
      <c r="N39" s="106"/>
      <c r="O39" s="106"/>
      <c r="P39" s="107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27.75" customHeight="1" x14ac:dyDescent="0.2">
      <c r="A40" s="1"/>
      <c r="B40" s="99"/>
      <c r="C40" s="100"/>
      <c r="D40" s="101"/>
      <c r="E40" s="102"/>
      <c r="F40" s="98"/>
      <c r="G40" s="103"/>
      <c r="H40" s="103"/>
      <c r="I40" s="103"/>
      <c r="J40" s="103"/>
      <c r="K40" s="104"/>
      <c r="L40" s="105"/>
      <c r="M40" s="105"/>
      <c r="N40" s="106"/>
      <c r="O40" s="106"/>
      <c r="P40" s="107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30" customHeight="1" x14ac:dyDescent="0.2">
      <c r="A41" s="1"/>
      <c r="B41" s="173" t="s">
        <v>9</v>
      </c>
      <c r="C41" s="174"/>
      <c r="D41" s="174"/>
      <c r="E41" s="174"/>
      <c r="F41" s="174"/>
      <c r="G41" s="174"/>
      <c r="H41" s="174"/>
      <c r="I41" s="174"/>
      <c r="J41" s="174"/>
      <c r="K41" s="175"/>
      <c r="L41" s="176"/>
      <c r="M41" s="177"/>
      <c r="N41" s="178"/>
      <c r="O41" s="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2" ht="30" customHeight="1" x14ac:dyDescent="0.2">
      <c r="A42" s="1"/>
      <c r="B42" s="150" t="s">
        <v>10</v>
      </c>
      <c r="C42" s="151"/>
      <c r="D42" s="151"/>
      <c r="E42" s="151"/>
      <c r="F42" s="151"/>
      <c r="G42" s="151"/>
      <c r="H42" s="151"/>
      <c r="I42" s="151"/>
      <c r="J42" s="151"/>
      <c r="K42" s="152"/>
      <c r="L42" s="153"/>
      <c r="M42" s="154"/>
      <c r="N42" s="155"/>
      <c r="O42" s="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2" ht="30" customHeight="1" x14ac:dyDescent="0.2">
      <c r="A43" s="1"/>
      <c r="B43" s="150" t="s">
        <v>198</v>
      </c>
      <c r="C43" s="151"/>
      <c r="D43" s="151"/>
      <c r="E43" s="151"/>
      <c r="F43" s="151"/>
      <c r="G43" s="151"/>
      <c r="H43" s="151"/>
      <c r="I43" s="151"/>
      <c r="J43" s="151"/>
      <c r="K43" s="152"/>
      <c r="L43" s="153"/>
      <c r="M43" s="154"/>
      <c r="N43" s="155"/>
      <c r="O43" s="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2" ht="30" customHeight="1" x14ac:dyDescent="0.2">
      <c r="A44" s="1"/>
      <c r="B44" s="156" t="s">
        <v>11</v>
      </c>
      <c r="C44" s="157"/>
      <c r="D44" s="157"/>
      <c r="E44" s="157"/>
      <c r="F44" s="157"/>
      <c r="G44" s="157"/>
      <c r="H44" s="157"/>
      <c r="I44" s="157"/>
      <c r="J44" s="157"/>
      <c r="K44" s="158"/>
      <c r="L44" s="159"/>
      <c r="M44" s="160"/>
      <c r="N44" s="161"/>
      <c r="O44" s="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2" ht="30" customHeight="1" thickBot="1" x14ac:dyDescent="0.25">
      <c r="A45" s="1"/>
      <c r="B45" s="162" t="s">
        <v>12</v>
      </c>
      <c r="C45" s="163"/>
      <c r="D45" s="163"/>
      <c r="E45" s="163"/>
      <c r="F45" s="163"/>
      <c r="G45" s="163"/>
      <c r="H45" s="163"/>
      <c r="I45" s="163"/>
      <c r="J45" s="163"/>
      <c r="K45" s="164"/>
      <c r="L45" s="165">
        <f>SUM(P7:P37)-L41+L42+L43+L44</f>
        <v>0</v>
      </c>
      <c r="M45" s="166"/>
      <c r="N45" s="167"/>
      <c r="O45" s="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2" ht="22.5" customHeight="1" thickBot="1" x14ac:dyDescent="0.25">
      <c r="A46" s="1"/>
      <c r="B46" s="8"/>
      <c r="C46" s="1"/>
      <c r="D46" s="1"/>
      <c r="E46" s="1"/>
      <c r="F46" s="1"/>
      <c r="G46" s="1"/>
      <c r="H46" s="1"/>
      <c r="I46" s="1"/>
      <c r="J46" s="1"/>
      <c r="K46" s="9"/>
      <c r="L46" s="9"/>
      <c r="M46" s="9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2" ht="22.5" customHeight="1" thickBot="1" x14ac:dyDescent="0.25">
      <c r="A47" s="1"/>
      <c r="B47" s="130" t="s">
        <v>13</v>
      </c>
      <c r="C47" s="131"/>
      <c r="D47" s="10"/>
      <c r="E47" s="10"/>
      <c r="F47" s="10"/>
      <c r="G47" s="132"/>
      <c r="H47" s="133"/>
      <c r="I47" s="133"/>
      <c r="J47" s="133"/>
      <c r="K47" s="133"/>
      <c r="L47" s="133"/>
      <c r="M47" s="133"/>
      <c r="N47" s="134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2" ht="22.5" customHeight="1" thickBot="1" x14ac:dyDescent="0.25">
      <c r="A48" s="1"/>
      <c r="B48" s="8"/>
      <c r="C48" s="8"/>
      <c r="D48" s="8"/>
      <c r="E48" s="8"/>
      <c r="F48" s="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2.5" customHeight="1" thickBot="1" x14ac:dyDescent="0.25">
      <c r="A49" s="1"/>
      <c r="B49" s="130" t="s">
        <v>14</v>
      </c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5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22.5" customHeight="1" x14ac:dyDescent="0.2">
      <c r="A50" s="1"/>
      <c r="B50" s="120" t="s">
        <v>15</v>
      </c>
      <c r="C50" s="121"/>
      <c r="D50" s="11"/>
      <c r="E50" s="11"/>
      <c r="F50" s="11"/>
      <c r="G50" s="136"/>
      <c r="H50" s="137"/>
      <c r="I50" s="137"/>
      <c r="J50" s="137"/>
      <c r="K50" s="137"/>
      <c r="L50" s="137"/>
      <c r="M50" s="137"/>
      <c r="N50" s="13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2.5" customHeight="1" x14ac:dyDescent="0.2">
      <c r="A51" s="1"/>
      <c r="B51" s="122" t="s">
        <v>16</v>
      </c>
      <c r="C51" s="123"/>
      <c r="D51" s="12"/>
      <c r="E51" s="12"/>
      <c r="F51" s="12"/>
      <c r="G51" s="139"/>
      <c r="H51" s="140"/>
      <c r="I51" s="140"/>
      <c r="J51" s="140"/>
      <c r="K51" s="140"/>
      <c r="L51" s="140"/>
      <c r="M51" s="140"/>
      <c r="N51" s="14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2.5" customHeight="1" thickBot="1" x14ac:dyDescent="0.25">
      <c r="A52" s="1"/>
      <c r="B52" s="142" t="s">
        <v>17</v>
      </c>
      <c r="C52" s="143"/>
      <c r="D52" s="13"/>
      <c r="E52" s="13"/>
      <c r="F52" s="13"/>
      <c r="G52" s="144" t="s">
        <v>216</v>
      </c>
      <c r="H52" s="145"/>
      <c r="I52" s="145"/>
      <c r="J52" s="146"/>
      <c r="K52" s="146"/>
      <c r="L52" s="146"/>
      <c r="M52" s="146"/>
      <c r="N52" s="147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2.5" customHeight="1" thickBot="1" x14ac:dyDescent="0.25">
      <c r="A53" s="1"/>
      <c r="B53" s="8"/>
      <c r="C53" s="7"/>
      <c r="D53" s="7"/>
      <c r="E53" s="7"/>
      <c r="F53" s="7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22.5" customHeight="1" thickBot="1" x14ac:dyDescent="0.25">
      <c r="A54" s="1"/>
      <c r="B54" s="130" t="s">
        <v>18</v>
      </c>
      <c r="C54" s="131"/>
      <c r="D54" s="131"/>
      <c r="E54" s="131"/>
      <c r="F54" s="131"/>
      <c r="G54" s="131"/>
      <c r="H54" s="131"/>
      <c r="I54" s="131"/>
      <c r="J54" s="131"/>
      <c r="K54" s="131"/>
      <c r="L54" s="131"/>
      <c r="M54" s="131"/>
      <c r="N54" s="135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22.5" customHeight="1" x14ac:dyDescent="0.2">
      <c r="A55" s="1"/>
      <c r="B55" s="148" t="s">
        <v>19</v>
      </c>
      <c r="C55" s="149"/>
      <c r="D55" s="11"/>
      <c r="E55" s="11"/>
      <c r="F55" s="11"/>
      <c r="G55" s="136"/>
      <c r="H55" s="137"/>
      <c r="I55" s="137"/>
      <c r="J55" s="137"/>
      <c r="K55" s="137"/>
      <c r="L55" s="137"/>
      <c r="M55" s="137"/>
      <c r="N55" s="13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2.5" customHeight="1" thickBot="1" x14ac:dyDescent="0.25">
      <c r="A56" s="1"/>
      <c r="B56" s="8"/>
      <c r="C56" s="8"/>
      <c r="D56" s="8"/>
      <c r="E56" s="8"/>
      <c r="F56" s="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 x14ac:dyDescent="0.2">
      <c r="A57" s="1"/>
      <c r="B57" s="124" t="s">
        <v>20</v>
      </c>
      <c r="C57" s="125"/>
      <c r="D57" s="125"/>
      <c r="E57" s="125"/>
      <c r="F57" s="125"/>
      <c r="G57" s="126"/>
      <c r="H57" s="66"/>
      <c r="I57" s="66"/>
      <c r="J57" s="14"/>
      <c r="K57" s="15"/>
      <c r="L57" s="15"/>
      <c r="M57" s="15"/>
      <c r="N57" s="16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 thickBot="1" x14ac:dyDescent="0.25">
      <c r="A58" s="1"/>
      <c r="B58" s="127"/>
      <c r="C58" s="128"/>
      <c r="D58" s="128"/>
      <c r="E58" s="128"/>
      <c r="F58" s="128"/>
      <c r="G58" s="129"/>
      <c r="H58" s="70"/>
      <c r="I58" s="70"/>
      <c r="J58" s="17"/>
      <c r="K58" s="1"/>
      <c r="L58" s="1"/>
      <c r="M58" s="1"/>
      <c r="N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24" customHeight="1" x14ac:dyDescent="0.2">
      <c r="A59" s="1"/>
      <c r="B59" s="120" t="s">
        <v>21</v>
      </c>
      <c r="C59" s="121"/>
      <c r="D59" s="18"/>
      <c r="E59" s="18"/>
      <c r="F59" s="18"/>
      <c r="G59" s="19"/>
      <c r="H59" s="71"/>
      <c r="I59" s="71"/>
      <c r="J59" s="20" t="s">
        <v>22</v>
      </c>
      <c r="K59" s="1"/>
      <c r="L59" s="1"/>
      <c r="M59" s="1"/>
      <c r="N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24" customHeight="1" x14ac:dyDescent="0.2">
      <c r="A60" s="1"/>
      <c r="B60" s="122" t="s">
        <v>23</v>
      </c>
      <c r="C60" s="123"/>
      <c r="D60" s="12"/>
      <c r="E60" s="12"/>
      <c r="F60" s="12"/>
      <c r="G60" s="21"/>
      <c r="H60" s="71"/>
      <c r="I60" s="71"/>
      <c r="J60" s="22"/>
      <c r="K60" s="1"/>
      <c r="L60" s="1"/>
      <c r="M60" s="1"/>
      <c r="N60" s="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 x14ac:dyDescent="0.2">
      <c r="A61" s="1"/>
      <c r="B61" s="108" t="s">
        <v>24</v>
      </c>
      <c r="C61" s="109"/>
      <c r="D61" s="23"/>
      <c r="E61" s="23"/>
      <c r="F61" s="23"/>
      <c r="G61" s="112"/>
      <c r="H61" s="71"/>
      <c r="I61" s="71"/>
      <c r="J61" s="2"/>
      <c r="K61" s="1"/>
      <c r="L61" s="1"/>
      <c r="M61" s="1"/>
      <c r="N61" s="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 x14ac:dyDescent="0.2">
      <c r="A62" s="1"/>
      <c r="B62" s="110"/>
      <c r="C62" s="111"/>
      <c r="D62" s="18"/>
      <c r="E62" s="18"/>
      <c r="F62" s="18"/>
      <c r="G62" s="113"/>
      <c r="H62" s="67"/>
      <c r="I62" s="67"/>
      <c r="J62" s="2"/>
      <c r="K62" s="1"/>
      <c r="L62" s="1"/>
      <c r="M62" s="1"/>
      <c r="N62" s="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4.25" customHeight="1" x14ac:dyDescent="0.2">
      <c r="A63" s="1"/>
      <c r="B63" s="108" t="s">
        <v>25</v>
      </c>
      <c r="C63" s="109"/>
      <c r="D63" s="23"/>
      <c r="E63" s="23"/>
      <c r="F63" s="23"/>
      <c r="G63" s="112"/>
      <c r="H63" s="71"/>
      <c r="I63" s="71"/>
      <c r="J63" s="22"/>
      <c r="K63" s="1"/>
      <c r="L63" s="1"/>
      <c r="M63" s="1"/>
      <c r="N63" s="3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 x14ac:dyDescent="0.2">
      <c r="A64" s="1"/>
      <c r="B64" s="110"/>
      <c r="C64" s="111"/>
      <c r="D64" s="18"/>
      <c r="E64" s="18"/>
      <c r="F64" s="18"/>
      <c r="G64" s="113"/>
      <c r="H64" s="67"/>
      <c r="I64" s="67"/>
      <c r="J64" s="20" t="s">
        <v>26</v>
      </c>
      <c r="K64" s="1"/>
      <c r="L64" s="1"/>
      <c r="M64" s="1"/>
      <c r="N64" s="3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 x14ac:dyDescent="0.2">
      <c r="A65" s="1"/>
      <c r="B65" s="108" t="s">
        <v>27</v>
      </c>
      <c r="C65" s="109"/>
      <c r="D65" s="23"/>
      <c r="E65" s="23"/>
      <c r="F65" s="23"/>
      <c r="G65" s="112"/>
      <c r="H65" s="71"/>
      <c r="I65" s="71"/>
      <c r="J65" s="22"/>
      <c r="K65" s="24"/>
      <c r="L65" s="1"/>
      <c r="M65" s="1"/>
      <c r="N65" s="3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2" customHeight="1" x14ac:dyDescent="0.2">
      <c r="A66" s="1"/>
      <c r="B66" s="110"/>
      <c r="C66" s="111"/>
      <c r="D66" s="18"/>
      <c r="E66" s="18"/>
      <c r="F66" s="18"/>
      <c r="G66" s="113"/>
      <c r="H66" s="67"/>
      <c r="I66" s="67"/>
      <c r="J66" s="22"/>
      <c r="K66" s="1"/>
      <c r="L66" s="1"/>
      <c r="M66" s="1"/>
      <c r="N66" s="25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4.25" customHeight="1" x14ac:dyDescent="0.2">
      <c r="A67" s="1"/>
      <c r="B67" s="108" t="s">
        <v>28</v>
      </c>
      <c r="C67" s="109"/>
      <c r="D67" s="23"/>
      <c r="E67" s="23"/>
      <c r="F67" s="23"/>
      <c r="G67" s="112"/>
      <c r="H67" s="71"/>
      <c r="I67" s="71"/>
      <c r="J67" s="22"/>
      <c r="K67" s="26"/>
      <c r="L67" s="24"/>
      <c r="M67" s="24"/>
      <c r="N67" s="27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4.25" customHeight="1" x14ac:dyDescent="0.2">
      <c r="A68" s="1"/>
      <c r="B68" s="114"/>
      <c r="C68" s="115"/>
      <c r="G68" s="118"/>
      <c r="H68" s="67"/>
      <c r="I68" s="67"/>
      <c r="J68" s="22"/>
      <c r="K68" s="26"/>
      <c r="L68" s="24"/>
      <c r="M68" s="24"/>
      <c r="N68" s="27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4.25" customHeight="1" x14ac:dyDescent="0.2">
      <c r="A69" s="1"/>
      <c r="B69" s="114"/>
      <c r="C69" s="115"/>
      <c r="G69" s="118"/>
      <c r="H69" s="67"/>
      <c r="I69" s="67"/>
      <c r="J69" s="22"/>
      <c r="K69" s="26"/>
      <c r="L69" s="26"/>
      <c r="M69" s="26"/>
      <c r="N69" s="27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9" customHeight="1" thickBot="1" x14ac:dyDescent="0.25">
      <c r="A70" s="1"/>
      <c r="B70" s="116"/>
      <c r="C70" s="117"/>
      <c r="D70" s="28"/>
      <c r="E70" s="28"/>
      <c r="F70" s="28"/>
      <c r="G70" s="119"/>
      <c r="H70" s="68"/>
      <c r="I70" s="68"/>
      <c r="J70" s="29"/>
      <c r="K70" s="4"/>
      <c r="L70" s="4"/>
      <c r="M70" s="4"/>
      <c r="N70" s="30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  <row r="1007" spans="1:30" ht="12.75" customHeight="1" x14ac:dyDescent="0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</row>
    <row r="1008" spans="1:30" ht="12.75" customHeight="1" x14ac:dyDescent="0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</row>
    <row r="1009" spans="1:30" ht="12.75" customHeight="1" x14ac:dyDescent="0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</row>
  </sheetData>
  <mergeCells count="37">
    <mergeCell ref="B42:K42"/>
    <mergeCell ref="L42:N42"/>
    <mergeCell ref="O1:P1"/>
    <mergeCell ref="L1:N1"/>
    <mergeCell ref="B2:N2"/>
    <mergeCell ref="J4:L4"/>
    <mergeCell ref="B41:K41"/>
    <mergeCell ref="L41:N41"/>
    <mergeCell ref="B43:K43"/>
    <mergeCell ref="L43:N43"/>
    <mergeCell ref="B44:K44"/>
    <mergeCell ref="L44:N44"/>
    <mergeCell ref="B45:K45"/>
    <mergeCell ref="L45:N45"/>
    <mergeCell ref="B57:G58"/>
    <mergeCell ref="B47:C47"/>
    <mergeCell ref="G47:N47"/>
    <mergeCell ref="B49:N49"/>
    <mergeCell ref="B50:C50"/>
    <mergeCell ref="G50:N50"/>
    <mergeCell ref="B51:C51"/>
    <mergeCell ref="G51:N51"/>
    <mergeCell ref="B52:C52"/>
    <mergeCell ref="G52:N52"/>
    <mergeCell ref="B54:N54"/>
    <mergeCell ref="B55:C55"/>
    <mergeCell ref="G55:N55"/>
    <mergeCell ref="B65:C66"/>
    <mergeCell ref="G65:G66"/>
    <mergeCell ref="B67:C70"/>
    <mergeCell ref="G67:G70"/>
    <mergeCell ref="B59:C59"/>
    <mergeCell ref="B60:C60"/>
    <mergeCell ref="B61:C62"/>
    <mergeCell ref="G61:G62"/>
    <mergeCell ref="B63:C64"/>
    <mergeCell ref="G63:G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23A1D-15F0-42CF-B960-44DC10436CA4}">
  <dimension ref="A1:AF1006"/>
  <sheetViews>
    <sheetView zoomScale="60" zoomScaleNormal="60" workbookViewId="0">
      <selection activeCell="F24" sqref="F24"/>
    </sheetView>
  </sheetViews>
  <sheetFormatPr defaultColWidth="14.42578125" defaultRowHeight="12.75" x14ac:dyDescent="0.2"/>
  <cols>
    <col min="1" max="1" width="3.140625" style="6" customWidth="1"/>
    <col min="2" max="2" width="4.140625" style="6" customWidth="1"/>
    <col min="3" max="3" width="40.5703125" style="6" customWidth="1"/>
    <col min="4" max="4" width="61.85546875" style="6" customWidth="1"/>
    <col min="5" max="5" width="57" style="6" customWidth="1"/>
    <col min="6" max="6" width="59.42578125" style="6" customWidth="1"/>
    <col min="7" max="7" width="20.140625" style="6" customWidth="1"/>
    <col min="8" max="8" width="19.85546875" style="6" customWidth="1"/>
    <col min="9" max="9" width="17.85546875" style="6" customWidth="1"/>
    <col min="10" max="10" width="15.85546875" style="6" customWidth="1"/>
    <col min="11" max="11" width="16.140625" style="6" customWidth="1"/>
    <col min="12" max="12" width="46" style="6" customWidth="1"/>
    <col min="13" max="13" width="20.85546875" style="6" customWidth="1"/>
    <col min="14" max="14" width="17.7109375" style="6" customWidth="1"/>
    <col min="15" max="30" width="13.28515625" style="6" customWidth="1"/>
    <col min="31" max="16384" width="14.42578125" style="6"/>
  </cols>
  <sheetData>
    <row r="1" spans="1:32" ht="119.25" customHeight="1" thickBot="1" x14ac:dyDescent="0.25">
      <c r="A1" s="1"/>
      <c r="B1" s="5"/>
      <c r="C1" s="5"/>
      <c r="D1" s="5"/>
      <c r="E1" s="5"/>
      <c r="F1" s="5"/>
      <c r="G1" s="5"/>
      <c r="H1" s="5"/>
      <c r="I1" s="5"/>
      <c r="J1" s="5"/>
      <c r="K1" s="5"/>
      <c r="L1" s="169"/>
      <c r="M1" s="169"/>
      <c r="N1" s="169"/>
      <c r="O1" s="168" t="e" vm="1">
        <v>#VALUE!</v>
      </c>
      <c r="P1" s="168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2" ht="24" customHeight="1" x14ac:dyDescent="0.2">
      <c r="A2" s="1"/>
      <c r="B2" s="170" t="s">
        <v>159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55"/>
      <c r="P2" s="56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2" ht="16.5" customHeight="1" x14ac:dyDescent="0.2">
      <c r="A3" s="1"/>
      <c r="B3" s="57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8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2" ht="24.75" customHeight="1" thickBot="1" x14ac:dyDescent="0.25">
      <c r="A4" s="1"/>
      <c r="B4" s="59"/>
      <c r="C4" s="60" t="s">
        <v>182</v>
      </c>
      <c r="D4" s="60"/>
      <c r="E4" s="60"/>
      <c r="F4" s="60"/>
      <c r="G4" s="60"/>
      <c r="H4" s="60"/>
      <c r="I4" s="61"/>
      <c r="J4" s="172"/>
      <c r="K4" s="172"/>
      <c r="L4" s="172"/>
      <c r="M4" s="60"/>
      <c r="N4" s="60"/>
      <c r="O4" s="61"/>
      <c r="P4" s="6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2" ht="16.5" customHeight="1" thickBot="1" x14ac:dyDescent="0.25">
      <c r="A5" s="1"/>
      <c r="B5" s="1"/>
      <c r="C5" s="7"/>
      <c r="D5" s="7"/>
      <c r="E5" s="7"/>
      <c r="F5" s="7"/>
      <c r="G5" s="7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2" ht="59.25" customHeight="1" thickBot="1" x14ac:dyDescent="0.25">
      <c r="A6" s="1"/>
      <c r="B6" s="35" t="s">
        <v>1</v>
      </c>
      <c r="C6" s="31" t="s">
        <v>135</v>
      </c>
      <c r="D6" s="45" t="s">
        <v>157</v>
      </c>
      <c r="E6" s="45" t="s">
        <v>158</v>
      </c>
      <c r="F6" s="45" t="s">
        <v>153</v>
      </c>
      <c r="G6" s="93" t="s">
        <v>160</v>
      </c>
      <c r="H6" s="93" t="s">
        <v>217</v>
      </c>
      <c r="I6" s="93" t="s">
        <v>218</v>
      </c>
      <c r="J6" s="75" t="s">
        <v>219</v>
      </c>
      <c r="K6" s="94" t="s">
        <v>220</v>
      </c>
      <c r="L6" s="37" t="s">
        <v>183</v>
      </c>
      <c r="M6" s="69" t="s">
        <v>213</v>
      </c>
      <c r="N6" s="33" t="s">
        <v>161</v>
      </c>
      <c r="O6" s="32" t="s">
        <v>162</v>
      </c>
      <c r="P6" s="33" t="s">
        <v>163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7.75" customHeight="1" x14ac:dyDescent="0.2">
      <c r="A7" s="1"/>
      <c r="B7" s="39">
        <v>1</v>
      </c>
      <c r="C7" s="41" t="s">
        <v>249</v>
      </c>
      <c r="D7" s="46" t="s">
        <v>268</v>
      </c>
      <c r="E7" s="46" t="s">
        <v>205</v>
      </c>
      <c r="F7" s="47" t="s">
        <v>225</v>
      </c>
      <c r="G7" s="82">
        <v>360</v>
      </c>
      <c r="H7" s="82">
        <v>360</v>
      </c>
      <c r="I7" s="82">
        <v>360</v>
      </c>
      <c r="J7" s="83">
        <v>360</v>
      </c>
      <c r="K7" s="84">
        <f>SUM(G7:J7)</f>
        <v>1440</v>
      </c>
      <c r="L7" s="38"/>
      <c r="M7" s="64"/>
      <c r="N7" s="34"/>
      <c r="O7" s="34"/>
      <c r="P7" s="36">
        <f>O7*N7</f>
        <v>0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7.75" customHeight="1" x14ac:dyDescent="0.2">
      <c r="A8" s="1"/>
      <c r="B8" s="40">
        <v>2</v>
      </c>
      <c r="C8" s="42" t="s">
        <v>199</v>
      </c>
      <c r="D8" s="48" t="s">
        <v>144</v>
      </c>
      <c r="E8" s="48" t="s">
        <v>148</v>
      </c>
      <c r="F8" s="49" t="s">
        <v>226</v>
      </c>
      <c r="G8" s="77">
        <v>360</v>
      </c>
      <c r="H8" s="77">
        <v>360</v>
      </c>
      <c r="I8" s="77">
        <v>360</v>
      </c>
      <c r="J8" s="76">
        <v>360</v>
      </c>
      <c r="K8" s="84">
        <f t="shared" ref="K8:K37" si="0">SUM(G8:J8)</f>
        <v>1440</v>
      </c>
      <c r="L8" s="38"/>
      <c r="M8" s="64"/>
      <c r="N8" s="34"/>
      <c r="O8" s="34"/>
      <c r="P8" s="36">
        <f t="shared" ref="P8:P37" si="1">O8*N8</f>
        <v>0</v>
      </c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27.75" customHeight="1" x14ac:dyDescent="0.2">
      <c r="A9" s="1"/>
      <c r="B9" s="40">
        <v>3</v>
      </c>
      <c r="C9" s="42" t="s">
        <v>250</v>
      </c>
      <c r="D9" s="50" t="s">
        <v>269</v>
      </c>
      <c r="E9" s="50" t="s">
        <v>206</v>
      </c>
      <c r="F9" s="49" t="s">
        <v>227</v>
      </c>
      <c r="G9" s="77">
        <v>360</v>
      </c>
      <c r="H9" s="77">
        <v>360</v>
      </c>
      <c r="I9" s="77">
        <v>360</v>
      </c>
      <c r="J9" s="76">
        <v>360</v>
      </c>
      <c r="K9" s="84">
        <f t="shared" si="0"/>
        <v>1440</v>
      </c>
      <c r="L9" s="38"/>
      <c r="M9" s="64"/>
      <c r="N9" s="34"/>
      <c r="O9" s="34"/>
      <c r="P9" s="36">
        <f t="shared" si="1"/>
        <v>0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27.75" customHeight="1" x14ac:dyDescent="0.2">
      <c r="A10" s="1"/>
      <c r="B10" s="40">
        <v>4</v>
      </c>
      <c r="C10" s="42" t="s">
        <v>251</v>
      </c>
      <c r="D10" s="50" t="s">
        <v>270</v>
      </c>
      <c r="E10" s="50" t="s">
        <v>149</v>
      </c>
      <c r="F10" s="49" t="s">
        <v>228</v>
      </c>
      <c r="G10" s="77">
        <v>360</v>
      </c>
      <c r="H10" s="77">
        <v>360</v>
      </c>
      <c r="I10" s="77">
        <v>360</v>
      </c>
      <c r="J10" s="76">
        <v>0</v>
      </c>
      <c r="K10" s="84">
        <f t="shared" si="0"/>
        <v>1080</v>
      </c>
      <c r="L10" s="38"/>
      <c r="M10" s="64"/>
      <c r="N10" s="34"/>
      <c r="O10" s="34"/>
      <c r="P10" s="36">
        <f t="shared" si="1"/>
        <v>0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27.75" customHeight="1" x14ac:dyDescent="0.2">
      <c r="A11" s="1"/>
      <c r="B11" s="40">
        <v>5</v>
      </c>
      <c r="C11" s="43" t="s">
        <v>252</v>
      </c>
      <c r="D11" s="50" t="s">
        <v>271</v>
      </c>
      <c r="E11" s="50" t="s">
        <v>207</v>
      </c>
      <c r="F11" s="49" t="s">
        <v>229</v>
      </c>
      <c r="G11" s="77">
        <v>360</v>
      </c>
      <c r="H11" s="77">
        <v>360</v>
      </c>
      <c r="I11" s="77">
        <v>360</v>
      </c>
      <c r="J11" s="76">
        <v>0</v>
      </c>
      <c r="K11" s="84">
        <f t="shared" si="0"/>
        <v>1080</v>
      </c>
      <c r="L11" s="38"/>
      <c r="M11" s="64"/>
      <c r="N11" s="34"/>
      <c r="O11" s="34"/>
      <c r="P11" s="36">
        <f t="shared" si="1"/>
        <v>0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7.75" customHeight="1" x14ac:dyDescent="0.2">
      <c r="A12" s="1"/>
      <c r="B12" s="40">
        <v>6</v>
      </c>
      <c r="C12" s="42" t="s">
        <v>253</v>
      </c>
      <c r="D12" s="50" t="s">
        <v>145</v>
      </c>
      <c r="E12" s="50" t="s">
        <v>150</v>
      </c>
      <c r="F12" s="49" t="s">
        <v>230</v>
      </c>
      <c r="G12" s="77">
        <v>360</v>
      </c>
      <c r="H12" s="77">
        <v>360</v>
      </c>
      <c r="I12" s="77">
        <v>360</v>
      </c>
      <c r="J12" s="76">
        <v>360</v>
      </c>
      <c r="K12" s="84">
        <f t="shared" si="0"/>
        <v>1440</v>
      </c>
      <c r="L12" s="38"/>
      <c r="M12" s="64"/>
      <c r="N12" s="34"/>
      <c r="O12" s="34"/>
      <c r="P12" s="36">
        <f t="shared" si="1"/>
        <v>0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7.75" customHeight="1" x14ac:dyDescent="0.2">
      <c r="A13" s="1"/>
      <c r="B13" s="40">
        <v>7</v>
      </c>
      <c r="C13" s="43" t="s">
        <v>254</v>
      </c>
      <c r="D13" s="48" t="s">
        <v>272</v>
      </c>
      <c r="E13" s="48" t="s">
        <v>156</v>
      </c>
      <c r="F13" s="49" t="s">
        <v>231</v>
      </c>
      <c r="G13" s="77">
        <v>360</v>
      </c>
      <c r="H13" s="77">
        <v>360</v>
      </c>
      <c r="I13" s="77">
        <v>360</v>
      </c>
      <c r="J13" s="76">
        <v>0</v>
      </c>
      <c r="K13" s="84">
        <f t="shared" si="0"/>
        <v>1080</v>
      </c>
      <c r="L13" s="38"/>
      <c r="M13" s="64"/>
      <c r="N13" s="34"/>
      <c r="O13" s="34"/>
      <c r="P13" s="36">
        <f t="shared" si="1"/>
        <v>0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27.75" customHeight="1" x14ac:dyDescent="0.2">
      <c r="A14" s="1"/>
      <c r="B14" s="40">
        <v>8</v>
      </c>
      <c r="C14" s="43" t="s">
        <v>255</v>
      </c>
      <c r="D14" s="48" t="s">
        <v>273</v>
      </c>
      <c r="E14" s="48" t="s">
        <v>292</v>
      </c>
      <c r="F14" s="49" t="s">
        <v>312</v>
      </c>
      <c r="G14" s="77">
        <v>360</v>
      </c>
      <c r="H14" s="77">
        <v>360</v>
      </c>
      <c r="I14" s="77">
        <v>360</v>
      </c>
      <c r="J14" s="76">
        <v>360</v>
      </c>
      <c r="K14" s="84">
        <f t="shared" si="0"/>
        <v>1440</v>
      </c>
      <c r="L14" s="38"/>
      <c r="M14" s="64"/>
      <c r="N14" s="34"/>
      <c r="O14" s="34"/>
      <c r="P14" s="36">
        <f t="shared" si="1"/>
        <v>0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7.75" customHeight="1" x14ac:dyDescent="0.2">
      <c r="A15" s="1"/>
      <c r="B15" s="40">
        <v>9</v>
      </c>
      <c r="C15" s="43" t="s">
        <v>256</v>
      </c>
      <c r="D15" s="48" t="s">
        <v>146</v>
      </c>
      <c r="E15" s="48" t="s">
        <v>293</v>
      </c>
      <c r="F15" s="49" t="s">
        <v>232</v>
      </c>
      <c r="G15" s="77">
        <v>360</v>
      </c>
      <c r="H15" s="77">
        <v>360</v>
      </c>
      <c r="I15" s="77">
        <v>360</v>
      </c>
      <c r="J15" s="76">
        <v>360</v>
      </c>
      <c r="K15" s="84">
        <f t="shared" si="0"/>
        <v>1440</v>
      </c>
      <c r="L15" s="38"/>
      <c r="M15" s="64"/>
      <c r="N15" s="34"/>
      <c r="O15" s="34"/>
      <c r="P15" s="36">
        <f t="shared" si="1"/>
        <v>0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7.75" customHeight="1" x14ac:dyDescent="0.2">
      <c r="A16" s="1"/>
      <c r="B16" s="40">
        <v>10</v>
      </c>
      <c r="C16" s="42" t="s">
        <v>257</v>
      </c>
      <c r="D16" s="48" t="s">
        <v>203</v>
      </c>
      <c r="E16" s="48" t="s">
        <v>294</v>
      </c>
      <c r="F16" s="51" t="s">
        <v>233</v>
      </c>
      <c r="G16" s="77">
        <v>720</v>
      </c>
      <c r="H16" s="77">
        <v>720</v>
      </c>
      <c r="I16" s="77">
        <v>720</v>
      </c>
      <c r="J16" s="76">
        <v>360</v>
      </c>
      <c r="K16" s="84">
        <f t="shared" si="0"/>
        <v>2520</v>
      </c>
      <c r="L16" s="38"/>
      <c r="M16" s="64"/>
      <c r="N16" s="34"/>
      <c r="O16" s="34"/>
      <c r="P16" s="36">
        <f t="shared" si="1"/>
        <v>0</v>
      </c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7.75" customHeight="1" x14ac:dyDescent="0.2">
      <c r="A17" s="1"/>
      <c r="B17" s="40">
        <v>11</v>
      </c>
      <c r="C17" s="43" t="s">
        <v>136</v>
      </c>
      <c r="D17" s="48" t="s">
        <v>274</v>
      </c>
      <c r="E17" s="48" t="s">
        <v>295</v>
      </c>
      <c r="F17" s="51" t="s">
        <v>313</v>
      </c>
      <c r="G17" s="77">
        <v>360</v>
      </c>
      <c r="H17" s="77">
        <v>360</v>
      </c>
      <c r="I17" s="77">
        <v>360</v>
      </c>
      <c r="J17" s="76">
        <v>360</v>
      </c>
      <c r="K17" s="84">
        <f t="shared" si="0"/>
        <v>1440</v>
      </c>
      <c r="L17" s="38"/>
      <c r="M17" s="64"/>
      <c r="N17" s="34"/>
      <c r="O17" s="34"/>
      <c r="P17" s="36">
        <f t="shared" si="1"/>
        <v>0</v>
      </c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7.75" customHeight="1" x14ac:dyDescent="0.2">
      <c r="A18" s="1"/>
      <c r="B18" s="40">
        <v>12</v>
      </c>
      <c r="C18" s="42" t="s">
        <v>137</v>
      </c>
      <c r="D18" s="50" t="s">
        <v>275</v>
      </c>
      <c r="E18" s="50" t="s">
        <v>296</v>
      </c>
      <c r="F18" s="51" t="s">
        <v>314</v>
      </c>
      <c r="G18" s="77">
        <v>360</v>
      </c>
      <c r="H18" s="77">
        <v>360</v>
      </c>
      <c r="I18" s="77">
        <v>360</v>
      </c>
      <c r="J18" s="76">
        <v>360</v>
      </c>
      <c r="K18" s="84">
        <f t="shared" si="0"/>
        <v>1440</v>
      </c>
      <c r="L18" s="38"/>
      <c r="M18" s="64"/>
      <c r="N18" s="34"/>
      <c r="O18" s="34"/>
      <c r="P18" s="36">
        <f t="shared" si="1"/>
        <v>0</v>
      </c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7.75" customHeight="1" x14ac:dyDescent="0.2">
      <c r="A19" s="1"/>
      <c r="B19" s="40">
        <v>13</v>
      </c>
      <c r="C19" s="44" t="s">
        <v>258</v>
      </c>
      <c r="D19" s="48" t="s">
        <v>276</v>
      </c>
      <c r="E19" s="48" t="s">
        <v>297</v>
      </c>
      <c r="F19" s="49" t="s">
        <v>315</v>
      </c>
      <c r="G19" s="77">
        <v>360</v>
      </c>
      <c r="H19" s="77">
        <v>360</v>
      </c>
      <c r="I19" s="77">
        <v>360</v>
      </c>
      <c r="J19" s="76">
        <v>0</v>
      </c>
      <c r="K19" s="84">
        <f t="shared" si="0"/>
        <v>1080</v>
      </c>
      <c r="L19" s="38"/>
      <c r="M19" s="64"/>
      <c r="N19" s="34"/>
      <c r="O19" s="34"/>
      <c r="P19" s="36">
        <f t="shared" si="1"/>
        <v>0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7.75" customHeight="1" x14ac:dyDescent="0.2">
      <c r="A20" s="1"/>
      <c r="B20" s="40">
        <v>14</v>
      </c>
      <c r="C20" s="44" t="s">
        <v>259</v>
      </c>
      <c r="D20" s="48" t="s">
        <v>277</v>
      </c>
      <c r="E20" s="48" t="s">
        <v>298</v>
      </c>
      <c r="F20" s="52" t="s">
        <v>316</v>
      </c>
      <c r="G20" s="77">
        <v>360</v>
      </c>
      <c r="H20" s="77">
        <v>360</v>
      </c>
      <c r="I20" s="77">
        <v>360</v>
      </c>
      <c r="J20" s="76">
        <v>360</v>
      </c>
      <c r="K20" s="84">
        <f t="shared" si="0"/>
        <v>1440</v>
      </c>
      <c r="L20" s="38"/>
      <c r="M20" s="64"/>
      <c r="N20" s="34"/>
      <c r="O20" s="34"/>
      <c r="P20" s="36">
        <f t="shared" si="1"/>
        <v>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7.75" customHeight="1" x14ac:dyDescent="0.2">
      <c r="A21" s="1"/>
      <c r="B21" s="40">
        <v>15</v>
      </c>
      <c r="C21" s="42" t="s">
        <v>260</v>
      </c>
      <c r="D21" s="48" t="s">
        <v>278</v>
      </c>
      <c r="E21" s="48" t="s">
        <v>151</v>
      </c>
      <c r="F21" s="49" t="s">
        <v>317</v>
      </c>
      <c r="G21" s="77">
        <v>360</v>
      </c>
      <c r="H21" s="77">
        <v>360</v>
      </c>
      <c r="I21" s="77">
        <v>360</v>
      </c>
      <c r="J21" s="76">
        <v>360</v>
      </c>
      <c r="K21" s="84">
        <f t="shared" si="0"/>
        <v>1440</v>
      </c>
      <c r="L21" s="38"/>
      <c r="M21" s="64"/>
      <c r="N21" s="34"/>
      <c r="O21" s="34"/>
      <c r="P21" s="36">
        <f t="shared" si="1"/>
        <v>0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7.75" customHeight="1" x14ac:dyDescent="0.2">
      <c r="A22" s="1"/>
      <c r="B22" s="40">
        <v>16</v>
      </c>
      <c r="C22" s="42" t="s">
        <v>200</v>
      </c>
      <c r="D22" s="50" t="s">
        <v>204</v>
      </c>
      <c r="E22" s="50" t="s">
        <v>208</v>
      </c>
      <c r="F22" s="49" t="s">
        <v>318</v>
      </c>
      <c r="G22" s="77">
        <v>360</v>
      </c>
      <c r="H22" s="77">
        <v>360</v>
      </c>
      <c r="I22" s="77">
        <v>360</v>
      </c>
      <c r="J22" s="76">
        <v>360</v>
      </c>
      <c r="K22" s="84">
        <f t="shared" si="0"/>
        <v>1440</v>
      </c>
      <c r="L22" s="38"/>
      <c r="M22" s="64"/>
      <c r="N22" s="34"/>
      <c r="O22" s="34"/>
      <c r="P22" s="36">
        <f t="shared" si="1"/>
        <v>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27.75" customHeight="1" x14ac:dyDescent="0.2">
      <c r="A23" s="1"/>
      <c r="B23" s="40">
        <v>17</v>
      </c>
      <c r="C23" s="42" t="s">
        <v>261</v>
      </c>
      <c r="D23" s="48" t="s">
        <v>279</v>
      </c>
      <c r="E23" s="48" t="s">
        <v>299</v>
      </c>
      <c r="F23" s="49" t="s">
        <v>234</v>
      </c>
      <c r="G23" s="77">
        <v>360</v>
      </c>
      <c r="H23" s="77">
        <v>360</v>
      </c>
      <c r="I23" s="77">
        <v>360</v>
      </c>
      <c r="J23" s="76">
        <v>360</v>
      </c>
      <c r="K23" s="84">
        <f t="shared" si="0"/>
        <v>1440</v>
      </c>
      <c r="L23" s="38"/>
      <c r="M23" s="64"/>
      <c r="N23" s="34"/>
      <c r="O23" s="34"/>
      <c r="P23" s="36">
        <f t="shared" si="1"/>
        <v>0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7.75" customHeight="1" x14ac:dyDescent="0.2">
      <c r="A24" s="1"/>
      <c r="B24" s="40">
        <v>18</v>
      </c>
      <c r="C24" s="42" t="s">
        <v>262</v>
      </c>
      <c r="D24" s="50" t="s">
        <v>280</v>
      </c>
      <c r="E24" s="50" t="s">
        <v>209</v>
      </c>
      <c r="F24" s="49" t="s">
        <v>235</v>
      </c>
      <c r="G24" s="77">
        <v>360</v>
      </c>
      <c r="H24" s="77">
        <v>360</v>
      </c>
      <c r="I24" s="77">
        <v>360</v>
      </c>
      <c r="J24" s="76">
        <v>360</v>
      </c>
      <c r="K24" s="84">
        <f t="shared" si="0"/>
        <v>1440</v>
      </c>
      <c r="L24" s="38"/>
      <c r="M24" s="64"/>
      <c r="N24" s="34"/>
      <c r="O24" s="34"/>
      <c r="P24" s="36">
        <f t="shared" si="1"/>
        <v>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7.75" customHeight="1" x14ac:dyDescent="0.2">
      <c r="A25" s="1"/>
      <c r="B25" s="40">
        <v>19</v>
      </c>
      <c r="C25" s="43" t="s">
        <v>263</v>
      </c>
      <c r="D25" s="50" t="s">
        <v>281</v>
      </c>
      <c r="E25" s="50" t="s">
        <v>300</v>
      </c>
      <c r="F25" s="52" t="s">
        <v>319</v>
      </c>
      <c r="G25" s="77">
        <v>360</v>
      </c>
      <c r="H25" s="77">
        <v>360</v>
      </c>
      <c r="I25" s="77">
        <v>360</v>
      </c>
      <c r="J25" s="76">
        <v>360</v>
      </c>
      <c r="K25" s="84">
        <f t="shared" si="0"/>
        <v>1440</v>
      </c>
      <c r="L25" s="38"/>
      <c r="M25" s="64"/>
      <c r="N25" s="34"/>
      <c r="O25" s="34"/>
      <c r="P25" s="36">
        <f t="shared" si="1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27.75" customHeight="1" x14ac:dyDescent="0.2">
      <c r="A26" s="1"/>
      <c r="B26" s="40">
        <v>20</v>
      </c>
      <c r="C26" s="42" t="s">
        <v>264</v>
      </c>
      <c r="D26" s="50" t="s">
        <v>282</v>
      </c>
      <c r="E26" s="50" t="s">
        <v>301</v>
      </c>
      <c r="F26" s="49" t="s">
        <v>320</v>
      </c>
      <c r="G26" s="77">
        <v>360</v>
      </c>
      <c r="H26" s="77">
        <v>360</v>
      </c>
      <c r="I26" s="77">
        <v>360</v>
      </c>
      <c r="J26" s="76">
        <v>0</v>
      </c>
      <c r="K26" s="84">
        <f t="shared" si="0"/>
        <v>1080</v>
      </c>
      <c r="L26" s="38"/>
      <c r="M26" s="64"/>
      <c r="N26" s="34"/>
      <c r="O26" s="34"/>
      <c r="P26" s="36">
        <f t="shared" si="1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27.75" customHeight="1" x14ac:dyDescent="0.2">
      <c r="A27" s="1"/>
      <c r="B27" s="40">
        <v>21</v>
      </c>
      <c r="C27" s="42" t="s">
        <v>265</v>
      </c>
      <c r="D27" s="50" t="s">
        <v>283</v>
      </c>
      <c r="E27" s="50" t="s">
        <v>302</v>
      </c>
      <c r="F27" s="49" t="s">
        <v>321</v>
      </c>
      <c r="G27" s="77">
        <v>720</v>
      </c>
      <c r="H27" s="77">
        <v>720</v>
      </c>
      <c r="I27" s="77">
        <v>720</v>
      </c>
      <c r="J27" s="76">
        <v>360</v>
      </c>
      <c r="K27" s="84">
        <f t="shared" si="0"/>
        <v>2520</v>
      </c>
      <c r="L27" s="38"/>
      <c r="M27" s="64"/>
      <c r="N27" s="34"/>
      <c r="O27" s="34"/>
      <c r="P27" s="36">
        <f t="shared" si="1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27.75" customHeight="1" x14ac:dyDescent="0.2">
      <c r="A28" s="1"/>
      <c r="B28" s="40">
        <v>22</v>
      </c>
      <c r="C28" s="42" t="s">
        <v>266</v>
      </c>
      <c r="D28" s="50" t="s">
        <v>284</v>
      </c>
      <c r="E28" s="50" t="s">
        <v>303</v>
      </c>
      <c r="F28" s="49" t="s">
        <v>322</v>
      </c>
      <c r="G28" s="77">
        <v>360</v>
      </c>
      <c r="H28" s="77">
        <v>360</v>
      </c>
      <c r="I28" s="77">
        <v>360</v>
      </c>
      <c r="J28" s="76">
        <v>360</v>
      </c>
      <c r="K28" s="84">
        <f t="shared" si="0"/>
        <v>1440</v>
      </c>
      <c r="L28" s="38"/>
      <c r="M28" s="64"/>
      <c r="N28" s="34"/>
      <c r="O28" s="34"/>
      <c r="P28" s="36">
        <f t="shared" si="1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27.75" customHeight="1" x14ac:dyDescent="0.2">
      <c r="A29" s="1"/>
      <c r="B29" s="40">
        <v>23</v>
      </c>
      <c r="C29" s="43" t="s">
        <v>201</v>
      </c>
      <c r="D29" s="48" t="s">
        <v>285</v>
      </c>
      <c r="E29" s="48" t="s">
        <v>304</v>
      </c>
      <c r="F29" s="49" t="s">
        <v>210</v>
      </c>
      <c r="G29" s="77">
        <v>360</v>
      </c>
      <c r="H29" s="77">
        <v>360</v>
      </c>
      <c r="I29" s="77">
        <v>360</v>
      </c>
      <c r="J29" s="76">
        <v>360</v>
      </c>
      <c r="K29" s="84">
        <f t="shared" si="0"/>
        <v>1440</v>
      </c>
      <c r="L29" s="38"/>
      <c r="M29" s="64"/>
      <c r="N29" s="34"/>
      <c r="O29" s="34"/>
      <c r="P29" s="36">
        <f t="shared" si="1"/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27.75" customHeight="1" x14ac:dyDescent="0.2">
      <c r="A30" s="1"/>
      <c r="B30" s="40">
        <v>24</v>
      </c>
      <c r="C30" s="43" t="s">
        <v>138</v>
      </c>
      <c r="D30" s="48" t="s">
        <v>147</v>
      </c>
      <c r="E30" s="48" t="s">
        <v>152</v>
      </c>
      <c r="F30" s="49" t="s">
        <v>154</v>
      </c>
      <c r="G30" s="77">
        <v>360</v>
      </c>
      <c r="H30" s="77">
        <v>360</v>
      </c>
      <c r="I30" s="77">
        <v>360</v>
      </c>
      <c r="J30" s="76">
        <v>360</v>
      </c>
      <c r="K30" s="84">
        <f t="shared" si="0"/>
        <v>1440</v>
      </c>
      <c r="L30" s="38"/>
      <c r="M30" s="64"/>
      <c r="N30" s="34"/>
      <c r="O30" s="34"/>
      <c r="P30" s="36">
        <f t="shared" si="1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27.75" customHeight="1" x14ac:dyDescent="0.2">
      <c r="A31" s="1"/>
      <c r="B31" s="40">
        <v>25</v>
      </c>
      <c r="C31" s="43" t="s">
        <v>139</v>
      </c>
      <c r="D31" s="48" t="s">
        <v>286</v>
      </c>
      <c r="E31" s="48" t="s">
        <v>305</v>
      </c>
      <c r="F31" s="49" t="s">
        <v>236</v>
      </c>
      <c r="G31" s="77">
        <v>360</v>
      </c>
      <c r="H31" s="77">
        <v>360</v>
      </c>
      <c r="I31" s="77">
        <v>360</v>
      </c>
      <c r="J31" s="76">
        <v>360</v>
      </c>
      <c r="K31" s="84">
        <f t="shared" si="0"/>
        <v>1440</v>
      </c>
      <c r="L31" s="38"/>
      <c r="M31" s="64"/>
      <c r="N31" s="34"/>
      <c r="O31" s="34"/>
      <c r="P31" s="36">
        <f t="shared" si="1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27.75" customHeight="1" x14ac:dyDescent="0.2">
      <c r="A32" s="1"/>
      <c r="B32" s="40">
        <v>26</v>
      </c>
      <c r="C32" s="43" t="s">
        <v>267</v>
      </c>
      <c r="D32" s="53" t="s">
        <v>287</v>
      </c>
      <c r="E32" s="48" t="s">
        <v>306</v>
      </c>
      <c r="F32" s="49" t="s">
        <v>237</v>
      </c>
      <c r="G32" s="77">
        <v>360</v>
      </c>
      <c r="H32" s="77">
        <v>360</v>
      </c>
      <c r="I32" s="77">
        <v>360</v>
      </c>
      <c r="J32" s="76">
        <v>360</v>
      </c>
      <c r="K32" s="84">
        <f t="shared" si="0"/>
        <v>1440</v>
      </c>
      <c r="L32" s="38"/>
      <c r="M32" s="64"/>
      <c r="N32" s="34"/>
      <c r="O32" s="34"/>
      <c r="P32" s="36">
        <f t="shared" si="1"/>
        <v>0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27.75" customHeight="1" x14ac:dyDescent="0.2">
      <c r="A33" s="1"/>
      <c r="B33" s="40">
        <v>27</v>
      </c>
      <c r="C33" s="43" t="s">
        <v>140</v>
      </c>
      <c r="D33" s="53" t="s">
        <v>288</v>
      </c>
      <c r="E33" s="48" t="s">
        <v>307</v>
      </c>
      <c r="F33" s="49" t="s">
        <v>238</v>
      </c>
      <c r="G33" s="77">
        <v>360</v>
      </c>
      <c r="H33" s="77">
        <v>360</v>
      </c>
      <c r="I33" s="77">
        <v>360</v>
      </c>
      <c r="J33" s="76">
        <v>360</v>
      </c>
      <c r="K33" s="84">
        <f t="shared" si="0"/>
        <v>1440</v>
      </c>
      <c r="L33" s="38"/>
      <c r="M33" s="64"/>
      <c r="N33" s="34"/>
      <c r="O33" s="34"/>
      <c r="P33" s="36">
        <f t="shared" si="1"/>
        <v>0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27.75" customHeight="1" x14ac:dyDescent="0.2">
      <c r="A34" s="1"/>
      <c r="B34" s="40">
        <v>28</v>
      </c>
      <c r="C34" s="43" t="s">
        <v>141</v>
      </c>
      <c r="D34" s="48" t="s">
        <v>289</v>
      </c>
      <c r="E34" s="48" t="s">
        <v>308</v>
      </c>
      <c r="F34" s="51" t="s">
        <v>211</v>
      </c>
      <c r="G34" s="77">
        <v>360</v>
      </c>
      <c r="H34" s="77">
        <v>360</v>
      </c>
      <c r="I34" s="77">
        <v>360</v>
      </c>
      <c r="J34" s="76">
        <v>0</v>
      </c>
      <c r="K34" s="84">
        <f t="shared" si="0"/>
        <v>1080</v>
      </c>
      <c r="L34" s="38"/>
      <c r="M34" s="64"/>
      <c r="N34" s="34"/>
      <c r="O34" s="34"/>
      <c r="P34" s="36">
        <f t="shared" si="1"/>
        <v>0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27.75" customHeight="1" x14ac:dyDescent="0.2">
      <c r="A35" s="1"/>
      <c r="B35" s="40">
        <v>29</v>
      </c>
      <c r="C35" s="43" t="s">
        <v>142</v>
      </c>
      <c r="D35" s="48" t="s">
        <v>290</v>
      </c>
      <c r="E35" s="48" t="s">
        <v>309</v>
      </c>
      <c r="F35" s="51" t="s">
        <v>239</v>
      </c>
      <c r="G35" s="77">
        <v>360</v>
      </c>
      <c r="H35" s="77">
        <v>360</v>
      </c>
      <c r="I35" s="77">
        <v>360</v>
      </c>
      <c r="J35" s="76">
        <v>0</v>
      </c>
      <c r="K35" s="84">
        <f t="shared" si="0"/>
        <v>1080</v>
      </c>
      <c r="L35" s="38"/>
      <c r="M35" s="64"/>
      <c r="N35" s="34"/>
      <c r="O35" s="34"/>
      <c r="P35" s="36">
        <f t="shared" si="1"/>
        <v>0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27.75" customHeight="1" x14ac:dyDescent="0.2">
      <c r="A36" s="1"/>
      <c r="B36" s="40">
        <v>30</v>
      </c>
      <c r="C36" s="43" t="s">
        <v>143</v>
      </c>
      <c r="D36" s="54" t="s">
        <v>291</v>
      </c>
      <c r="E36" s="48" t="s">
        <v>310</v>
      </c>
      <c r="F36" s="51" t="s">
        <v>240</v>
      </c>
      <c r="G36" s="77">
        <v>360</v>
      </c>
      <c r="H36" s="77">
        <v>360</v>
      </c>
      <c r="I36" s="77">
        <v>360</v>
      </c>
      <c r="J36" s="76">
        <v>360</v>
      </c>
      <c r="K36" s="84">
        <f t="shared" si="0"/>
        <v>1440</v>
      </c>
      <c r="L36" s="38"/>
      <c r="M36" s="64"/>
      <c r="N36" s="34"/>
      <c r="O36" s="34"/>
      <c r="P36" s="36">
        <f t="shared" si="1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27.75" customHeight="1" thickBot="1" x14ac:dyDescent="0.25">
      <c r="A37" s="1"/>
      <c r="B37" s="40">
        <v>31</v>
      </c>
      <c r="C37" s="43" t="s">
        <v>202</v>
      </c>
      <c r="D37" s="53"/>
      <c r="E37" s="48" t="s">
        <v>311</v>
      </c>
      <c r="F37" s="51" t="s">
        <v>241</v>
      </c>
      <c r="G37" s="77">
        <v>360</v>
      </c>
      <c r="H37" s="77">
        <v>360</v>
      </c>
      <c r="I37" s="77">
        <v>360</v>
      </c>
      <c r="J37" s="76">
        <v>360</v>
      </c>
      <c r="K37" s="84">
        <f t="shared" si="0"/>
        <v>1440</v>
      </c>
      <c r="L37" s="38"/>
      <c r="M37" s="64"/>
      <c r="N37" s="34"/>
      <c r="O37" s="34"/>
      <c r="P37" s="36">
        <f t="shared" si="1"/>
        <v>0</v>
      </c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30" customHeight="1" x14ac:dyDescent="0.2">
      <c r="A38" s="1"/>
      <c r="B38" s="179" t="s">
        <v>166</v>
      </c>
      <c r="C38" s="180"/>
      <c r="D38" s="180"/>
      <c r="E38" s="180"/>
      <c r="F38" s="180"/>
      <c r="G38" s="180"/>
      <c r="H38" s="180"/>
      <c r="I38" s="180"/>
      <c r="J38" s="180"/>
      <c r="K38" s="181"/>
      <c r="L38" s="176"/>
      <c r="M38" s="177"/>
      <c r="N38" s="178"/>
      <c r="O38" s="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2" ht="30" customHeight="1" x14ac:dyDescent="0.2">
      <c r="A39" s="1"/>
      <c r="B39" s="150" t="s">
        <v>164</v>
      </c>
      <c r="C39" s="151"/>
      <c r="D39" s="151"/>
      <c r="E39" s="151"/>
      <c r="F39" s="151"/>
      <c r="G39" s="151"/>
      <c r="H39" s="151"/>
      <c r="I39" s="151"/>
      <c r="J39" s="151"/>
      <c r="K39" s="152"/>
      <c r="L39" s="153"/>
      <c r="M39" s="154"/>
      <c r="N39" s="155"/>
      <c r="O39" s="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2" ht="30" customHeight="1" x14ac:dyDescent="0.2">
      <c r="A40" s="1"/>
      <c r="B40" s="150" t="s">
        <v>212</v>
      </c>
      <c r="C40" s="151"/>
      <c r="D40" s="151"/>
      <c r="E40" s="151"/>
      <c r="F40" s="151"/>
      <c r="G40" s="151"/>
      <c r="H40" s="151"/>
      <c r="I40" s="151"/>
      <c r="J40" s="151"/>
      <c r="K40" s="152"/>
      <c r="L40" s="153"/>
      <c r="M40" s="154"/>
      <c r="N40" s="155"/>
      <c r="O40" s="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2" ht="30" customHeight="1" x14ac:dyDescent="0.2">
      <c r="A41" s="1"/>
      <c r="B41" s="156" t="s">
        <v>167</v>
      </c>
      <c r="C41" s="157"/>
      <c r="D41" s="157"/>
      <c r="E41" s="157"/>
      <c r="F41" s="157"/>
      <c r="G41" s="157"/>
      <c r="H41" s="157"/>
      <c r="I41" s="157"/>
      <c r="J41" s="157"/>
      <c r="K41" s="158"/>
      <c r="L41" s="159"/>
      <c r="M41" s="160"/>
      <c r="N41" s="161"/>
      <c r="O41" s="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2" ht="30" customHeight="1" thickBot="1" x14ac:dyDescent="0.25">
      <c r="A42" s="1"/>
      <c r="B42" s="162" t="s">
        <v>165</v>
      </c>
      <c r="C42" s="163"/>
      <c r="D42" s="163"/>
      <c r="E42" s="163"/>
      <c r="F42" s="163"/>
      <c r="G42" s="163"/>
      <c r="H42" s="163"/>
      <c r="I42" s="163"/>
      <c r="J42" s="163"/>
      <c r="K42" s="164"/>
      <c r="L42" s="165">
        <f>SUM(P7:P37)-L38+L39+L40+L41</f>
        <v>0</v>
      </c>
      <c r="M42" s="166"/>
      <c r="N42" s="167"/>
      <c r="O42" s="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2" ht="22.5" customHeight="1" thickBot="1" x14ac:dyDescent="0.25">
      <c r="A43" s="1"/>
      <c r="B43" s="8"/>
      <c r="C43" s="1"/>
      <c r="D43" s="1"/>
      <c r="E43" s="1"/>
      <c r="F43" s="1"/>
      <c r="G43" s="1"/>
      <c r="H43" s="1"/>
      <c r="I43" s="1"/>
      <c r="J43" s="1"/>
      <c r="K43" s="9"/>
      <c r="L43" s="9"/>
      <c r="M43" s="9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2" ht="22.5" customHeight="1" thickBot="1" x14ac:dyDescent="0.25">
      <c r="A44" s="1"/>
      <c r="B44" s="130" t="s">
        <v>168</v>
      </c>
      <c r="C44" s="131"/>
      <c r="D44" s="10"/>
      <c r="E44" s="10"/>
      <c r="F44" s="10"/>
      <c r="G44" s="10"/>
      <c r="H44" s="10"/>
      <c r="I44" s="132"/>
      <c r="J44" s="133"/>
      <c r="K44" s="133"/>
      <c r="L44" s="133"/>
      <c r="M44" s="133"/>
      <c r="N44" s="134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2" ht="22.5" customHeight="1" thickBot="1" x14ac:dyDescent="0.25">
      <c r="A45" s="1"/>
      <c r="B45" s="8"/>
      <c r="C45" s="8"/>
      <c r="D45" s="8"/>
      <c r="E45" s="8"/>
      <c r="F45" s="8"/>
      <c r="G45" s="8"/>
      <c r="H45" s="8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2" ht="22.5" customHeight="1" thickBot="1" x14ac:dyDescent="0.25">
      <c r="A46" s="1"/>
      <c r="B46" s="130" t="s">
        <v>14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5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2" ht="22.5" customHeight="1" x14ac:dyDescent="0.2">
      <c r="A47" s="1"/>
      <c r="B47" s="120" t="s">
        <v>169</v>
      </c>
      <c r="C47" s="121"/>
      <c r="D47" s="11"/>
      <c r="E47" s="11"/>
      <c r="F47" s="11"/>
      <c r="G47" s="11"/>
      <c r="H47" s="11"/>
      <c r="I47" s="136"/>
      <c r="J47" s="137"/>
      <c r="K47" s="137"/>
      <c r="L47" s="137"/>
      <c r="M47" s="137"/>
      <c r="N47" s="13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2" ht="22.5" customHeight="1" x14ac:dyDescent="0.2">
      <c r="A48" s="1"/>
      <c r="B48" s="122" t="s">
        <v>170</v>
      </c>
      <c r="C48" s="123"/>
      <c r="D48" s="12"/>
      <c r="E48" s="12"/>
      <c r="F48" s="12"/>
      <c r="G48" s="12"/>
      <c r="H48" s="12"/>
      <c r="I48" s="139"/>
      <c r="J48" s="140"/>
      <c r="K48" s="140"/>
      <c r="L48" s="140"/>
      <c r="M48" s="140"/>
      <c r="N48" s="14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22.5" customHeight="1" thickBot="1" x14ac:dyDescent="0.25">
      <c r="A49" s="1"/>
      <c r="B49" s="142" t="s">
        <v>171</v>
      </c>
      <c r="C49" s="143"/>
      <c r="D49" s="13"/>
      <c r="E49" s="13"/>
      <c r="F49" s="13"/>
      <c r="G49" s="13"/>
      <c r="H49" s="13"/>
      <c r="I49" s="144" t="s">
        <v>221</v>
      </c>
      <c r="J49" s="146"/>
      <c r="K49" s="146"/>
      <c r="L49" s="146"/>
      <c r="M49" s="146"/>
      <c r="N49" s="147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22.5" customHeight="1" thickBot="1" x14ac:dyDescent="0.25">
      <c r="A50" s="1"/>
      <c r="B50" s="8"/>
      <c r="C50" s="7"/>
      <c r="D50" s="7"/>
      <c r="E50" s="7"/>
      <c r="F50" s="7"/>
      <c r="G50" s="7"/>
      <c r="H50" s="7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22.5" customHeight="1" thickBot="1" x14ac:dyDescent="0.25">
      <c r="A51" s="1"/>
      <c r="B51" s="130" t="s">
        <v>172</v>
      </c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5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22.5" customHeight="1" x14ac:dyDescent="0.2">
      <c r="A52" s="1"/>
      <c r="B52" s="148" t="s">
        <v>173</v>
      </c>
      <c r="C52" s="149"/>
      <c r="D52" s="11"/>
      <c r="E52" s="11"/>
      <c r="F52" s="11"/>
      <c r="G52" s="11"/>
      <c r="H52" s="11"/>
      <c r="I52" s="136"/>
      <c r="J52" s="137"/>
      <c r="K52" s="137"/>
      <c r="L52" s="137"/>
      <c r="M52" s="137"/>
      <c r="N52" s="138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22.5" customHeight="1" thickBot="1" x14ac:dyDescent="0.25">
      <c r="A53" s="1"/>
      <c r="B53" s="8"/>
      <c r="C53" s="8"/>
      <c r="D53" s="8"/>
      <c r="E53" s="8"/>
      <c r="F53" s="8"/>
      <c r="G53" s="8"/>
      <c r="H53" s="8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 x14ac:dyDescent="0.2">
      <c r="A54" s="1"/>
      <c r="B54" s="124" t="s">
        <v>174</v>
      </c>
      <c r="C54" s="125"/>
      <c r="D54" s="125"/>
      <c r="E54" s="125"/>
      <c r="F54" s="125"/>
      <c r="G54" s="125"/>
      <c r="H54" s="125"/>
      <c r="I54" s="126"/>
      <c r="J54" s="14"/>
      <c r="K54" s="15"/>
      <c r="L54" s="15"/>
      <c r="M54" s="15"/>
      <c r="N54" s="16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4.25" customHeight="1" thickBot="1" x14ac:dyDescent="0.25">
      <c r="A55" s="1"/>
      <c r="B55" s="127"/>
      <c r="C55" s="128"/>
      <c r="D55" s="128"/>
      <c r="E55" s="128"/>
      <c r="F55" s="128"/>
      <c r="G55" s="128"/>
      <c r="H55" s="128"/>
      <c r="I55" s="129"/>
      <c r="J55" s="17"/>
      <c r="K55" s="1"/>
      <c r="L55" s="1"/>
      <c r="M55" s="1"/>
      <c r="N55" s="3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24" customHeight="1" x14ac:dyDescent="0.2">
      <c r="A56" s="1"/>
      <c r="B56" s="120" t="s">
        <v>175</v>
      </c>
      <c r="C56" s="121"/>
      <c r="D56" s="18"/>
      <c r="E56" s="18"/>
      <c r="F56" s="18"/>
      <c r="G56" s="18"/>
      <c r="H56" s="18"/>
      <c r="I56" s="19"/>
      <c r="J56" s="20" t="s">
        <v>180</v>
      </c>
      <c r="K56" s="1"/>
      <c r="L56" s="1"/>
      <c r="M56" s="1"/>
      <c r="N56" s="3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24" customHeight="1" x14ac:dyDescent="0.2">
      <c r="A57" s="1"/>
      <c r="B57" s="122" t="s">
        <v>176</v>
      </c>
      <c r="C57" s="123"/>
      <c r="D57" s="12"/>
      <c r="E57" s="12"/>
      <c r="F57" s="12"/>
      <c r="G57" s="12"/>
      <c r="H57" s="12"/>
      <c r="I57" s="21"/>
      <c r="J57" s="22"/>
      <c r="K57" s="1"/>
      <c r="L57" s="1"/>
      <c r="M57" s="1"/>
      <c r="N57" s="3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4.25" customHeight="1" x14ac:dyDescent="0.2">
      <c r="A58" s="1"/>
      <c r="B58" s="108" t="s">
        <v>177</v>
      </c>
      <c r="C58" s="109"/>
      <c r="D58" s="23"/>
      <c r="E58" s="23"/>
      <c r="F58" s="23"/>
      <c r="G58" s="23"/>
      <c r="H58" s="23"/>
      <c r="I58" s="112"/>
      <c r="J58" s="2"/>
      <c r="K58" s="1"/>
      <c r="L58" s="1"/>
      <c r="M58" s="1"/>
      <c r="N58" s="3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4.25" customHeight="1" x14ac:dyDescent="0.2">
      <c r="A59" s="1"/>
      <c r="B59" s="110"/>
      <c r="C59" s="111"/>
      <c r="D59" s="18"/>
      <c r="E59" s="18"/>
      <c r="F59" s="18"/>
      <c r="G59" s="18"/>
      <c r="H59" s="18"/>
      <c r="I59" s="113"/>
      <c r="J59" s="2"/>
      <c r="K59" s="1"/>
      <c r="L59" s="1"/>
      <c r="M59" s="1"/>
      <c r="N59" s="3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4.25" customHeight="1" x14ac:dyDescent="0.2">
      <c r="A60" s="1"/>
      <c r="B60" s="108" t="s">
        <v>25</v>
      </c>
      <c r="C60" s="109"/>
      <c r="D60" s="23"/>
      <c r="E60" s="23"/>
      <c r="F60" s="23"/>
      <c r="G60" s="23"/>
      <c r="H60" s="23"/>
      <c r="I60" s="112"/>
      <c r="J60" s="22"/>
      <c r="K60" s="1"/>
      <c r="L60" s="1"/>
      <c r="M60" s="1"/>
      <c r="N60" s="3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4.25" customHeight="1" x14ac:dyDescent="0.2">
      <c r="A61" s="1"/>
      <c r="B61" s="110"/>
      <c r="C61" s="111"/>
      <c r="D61" s="18"/>
      <c r="E61" s="18"/>
      <c r="F61" s="18"/>
      <c r="G61" s="18"/>
      <c r="H61" s="18"/>
      <c r="I61" s="113"/>
      <c r="J61" s="20" t="s">
        <v>181</v>
      </c>
      <c r="K61" s="1"/>
      <c r="L61" s="1"/>
      <c r="M61" s="1"/>
      <c r="N61" s="3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4.25" customHeight="1" x14ac:dyDescent="0.2">
      <c r="A62" s="1"/>
      <c r="B62" s="108" t="s">
        <v>178</v>
      </c>
      <c r="C62" s="109"/>
      <c r="D62" s="23"/>
      <c r="E62" s="23"/>
      <c r="F62" s="23"/>
      <c r="G62" s="23"/>
      <c r="H62" s="23"/>
      <c r="I62" s="112"/>
      <c r="J62" s="22"/>
      <c r="K62" s="24"/>
      <c r="L62" s="1"/>
      <c r="M62" s="1"/>
      <c r="N62" s="3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2" customHeight="1" x14ac:dyDescent="0.2">
      <c r="A63" s="1"/>
      <c r="B63" s="110"/>
      <c r="C63" s="111"/>
      <c r="D63" s="18"/>
      <c r="E63" s="18"/>
      <c r="F63" s="18"/>
      <c r="G63" s="18"/>
      <c r="H63" s="18"/>
      <c r="I63" s="113"/>
      <c r="J63" s="22"/>
      <c r="K63" s="1"/>
      <c r="L63" s="1"/>
      <c r="M63" s="1"/>
      <c r="N63" s="25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4.25" customHeight="1" x14ac:dyDescent="0.2">
      <c r="A64" s="1"/>
      <c r="B64" s="108" t="s">
        <v>179</v>
      </c>
      <c r="C64" s="109"/>
      <c r="D64" s="23"/>
      <c r="E64" s="23"/>
      <c r="F64" s="23"/>
      <c r="G64" s="23"/>
      <c r="H64" s="23"/>
      <c r="I64" s="112"/>
      <c r="J64" s="22"/>
      <c r="K64" s="26"/>
      <c r="L64" s="24"/>
      <c r="M64" s="24"/>
      <c r="N64" s="27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4.25" customHeight="1" x14ac:dyDescent="0.2">
      <c r="A65" s="1"/>
      <c r="B65" s="114"/>
      <c r="C65" s="115"/>
      <c r="I65" s="118"/>
      <c r="J65" s="22"/>
      <c r="K65" s="26"/>
      <c r="L65" s="24"/>
      <c r="M65" s="24"/>
      <c r="N65" s="27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4.25" customHeight="1" x14ac:dyDescent="0.2">
      <c r="A66" s="1"/>
      <c r="B66" s="114"/>
      <c r="C66" s="115"/>
      <c r="I66" s="118"/>
      <c r="J66" s="22"/>
      <c r="K66" s="26"/>
      <c r="L66" s="26"/>
      <c r="M66" s="26"/>
      <c r="N66" s="27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9" customHeight="1" thickBot="1" x14ac:dyDescent="0.25">
      <c r="A67" s="1"/>
      <c r="B67" s="116"/>
      <c r="C67" s="117"/>
      <c r="D67" s="28"/>
      <c r="E67" s="28"/>
      <c r="F67" s="28"/>
      <c r="G67" s="28"/>
      <c r="H67" s="28"/>
      <c r="I67" s="119"/>
      <c r="J67" s="29"/>
      <c r="K67" s="4"/>
      <c r="L67" s="4"/>
      <c r="M67" s="4"/>
      <c r="N67" s="30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  <row r="1001" spans="1:30" ht="12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</row>
    <row r="1002" spans="1:30" ht="12.75" customHeight="1" x14ac:dyDescent="0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</row>
    <row r="1003" spans="1:30" ht="12.75" customHeight="1" x14ac:dyDescent="0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</row>
    <row r="1004" spans="1:30" ht="12.75" customHeight="1" x14ac:dyDescent="0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</row>
    <row r="1005" spans="1:30" ht="12.75" customHeight="1" x14ac:dyDescent="0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</row>
    <row r="1006" spans="1:30" ht="12.75" customHeight="1" x14ac:dyDescent="0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</row>
  </sheetData>
  <mergeCells count="37">
    <mergeCell ref="B62:C63"/>
    <mergeCell ref="I62:I63"/>
    <mergeCell ref="B64:C67"/>
    <mergeCell ref="I64:I67"/>
    <mergeCell ref="B54:I55"/>
    <mergeCell ref="B56:C56"/>
    <mergeCell ref="B57:C57"/>
    <mergeCell ref="B58:C59"/>
    <mergeCell ref="I58:I59"/>
    <mergeCell ref="B60:C61"/>
    <mergeCell ref="I60:I61"/>
    <mergeCell ref="B52:C52"/>
    <mergeCell ref="I52:N52"/>
    <mergeCell ref="B42:K42"/>
    <mergeCell ref="L42:N42"/>
    <mergeCell ref="B44:C44"/>
    <mergeCell ref="I44:N44"/>
    <mergeCell ref="B46:N46"/>
    <mergeCell ref="B47:C47"/>
    <mergeCell ref="I47:N47"/>
    <mergeCell ref="B48:C48"/>
    <mergeCell ref="I48:N48"/>
    <mergeCell ref="B49:C49"/>
    <mergeCell ref="I49:N49"/>
    <mergeCell ref="B51:N51"/>
    <mergeCell ref="B39:K39"/>
    <mergeCell ref="L39:N39"/>
    <mergeCell ref="B40:K40"/>
    <mergeCell ref="L40:N40"/>
    <mergeCell ref="B41:K41"/>
    <mergeCell ref="L41:N41"/>
    <mergeCell ref="L1:N1"/>
    <mergeCell ref="O1:P1"/>
    <mergeCell ref="B2:N2"/>
    <mergeCell ref="J4:L4"/>
    <mergeCell ref="B38:K38"/>
    <mergeCell ref="L38:N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UA</vt:lpstr>
      <vt:lpstr>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UserOne</dc:creator>
  <cp:keywords/>
  <dc:description/>
  <cp:lastModifiedBy>Albert Slinchenko</cp:lastModifiedBy>
  <cp:revision/>
  <dcterms:created xsi:type="dcterms:W3CDTF">2022-07-29T13:28:42Z</dcterms:created>
  <dcterms:modified xsi:type="dcterms:W3CDTF">2026-02-26T09:50:30Z</dcterms:modified>
  <cp:category/>
  <cp:contentStatus/>
</cp:coreProperties>
</file>