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418_Vehicles_ITT/02 Solicitation/PFRU2-2025-418/"/>
    </mc:Choice>
  </mc:AlternateContent>
  <xr:revisionPtr revIDLastSave="327" documentId="6_{80C86804-721C-4D60-B8DC-6DA0827E8964}" xr6:coauthVersionLast="47" xr6:coauthVersionMax="47" xr10:uidLastSave="{EFA598D9-14BE-410E-A12F-54F71D59C89E}"/>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ToR!$A$3:$F$6</definedName>
    <definedName name="_xlnm.Print_Area" localSheetId="0">ToR!$A$1:$I$6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6"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<sst xmlns="http://schemas.openxmlformats.org/spreadsheetml/2006/main" count="73" uniqueCount="64">
  <si>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ITT No. PFRU2-2025-418 Procurement of vehicle (Passenger minivan vehicle)| ITT № PFRU2-2025-418 Закупівля транспортного засобу (Пасажирський мікровен)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</si>
  <si>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</si>
  <si>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</si>
  <si>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</si>
  <si>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</si>
  <si>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</si>
  <si>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</si>
  <si>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</si>
  <si>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</si>
  <si>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</si>
  <si>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</si>
  <si>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color rgb="FF000000"/>
        <rFont val="Calibri"/>
        <scheme val="minor"/>
      </rPr>
      <t xml:space="preserve">Passenger minivan / LAV Renault Express Techno (as an example) or equivalent in terms of </t>
    </r>
    <r>
      <rPr>
        <b/>
        <i/>
        <u/>
        <sz val="12"/>
        <color rgb="FF000000"/>
        <rFont val="Calibri"/>
        <scheme val="minor"/>
      </rPr>
      <t>characteristics</t>
    </r>
    <r>
      <rPr>
        <sz val="12"/>
        <color rgb="FF000000"/>
        <rFont val="Calibri"/>
        <scheme val="minor"/>
      </rPr>
      <t>:
1) Condition: new, 2024–2026 model year.
2) Body type: passenger minivan / LAV
3) Number of doors: 5
4) Colour: blue, grey, metallic grey, or other according to the manufacturer's palette.
5) Emissions standard: Euro‑6
6) Engine: diesel, min 1.5 dCi, min 95 hp
7) Transmission type: manual, 6-speed (MCP-6)
8) Fuel type: diesel
9) Wheel configuration: 4×2 (front-wheel drive)
10) Number of seats: 5
11) Boot capacity: 800–3000 litres
12) Rear parking sensor
13) Fog lights</t>
    </r>
  </si>
  <si>
    <r>
      <rPr>
        <b/>
        <i/>
        <sz val="12"/>
        <color rgb="FF000000"/>
        <rFont val="Calibri"/>
        <scheme val="minor"/>
      </rPr>
      <t>Пасажирський мікровен / LAV Renault Express Techno (як приклад) або еквівалент відповідно до</t>
    </r>
    <r>
      <rPr>
        <b/>
        <i/>
        <u/>
        <sz val="12"/>
        <color rgb="FF000000"/>
        <rFont val="Calibri"/>
        <scheme val="minor"/>
      </rPr>
      <t xml:space="preserve"> характеристик:
</t>
    </r>
    <r>
      <rPr>
        <sz val="12"/>
        <color rgb="FF000000"/>
        <rFont val="Calibri"/>
        <scheme val="minor"/>
      </rPr>
      <t xml:space="preserve">
1) Стан: новий, 2024–2026 р.в.
2) Тип кузова: пасажирський мікровен / LAV
3) Кількість дверей: 5
4) Колір: синій, сірий, сірий металік або інший відповідно до кольорової палітри виробника.
5) Норми токсичності: Euro‑6
6) Двигун: дизельний, 1.5 dCi мінімум , 95 к.с. мінімум
7) Тип коробки передач: механічна, 6‑ступенева (МКП‑6)
8) Вид палива: дизель
9) Колісна формула: 4×2 (передній привід)
10) Кількість сидінь: 5
11) Об’єм багажного відділення: 800 – 3000 л
12) Задній парктронік
13) Протитуманні фари</t>
    </r>
  </si>
  <si>
    <t>Total amount VAT excl. |
Загальна сума без ПДВ</t>
  </si>
  <si>
    <r>
      <rPr>
        <b/>
        <sz val="14"/>
        <color theme="1"/>
        <rFont val="Calibri"/>
        <family val="2"/>
        <scheme val="minor"/>
      </rPr>
      <t>Core note 1:</t>
    </r>
    <r>
      <rPr>
        <sz val="14"/>
        <color theme="1"/>
        <rFont val="Calibri"/>
        <family val="2"/>
        <scheme val="minor"/>
      </rPr>
      <t xml:space="preserve"> Delivery destination - Chernihiv.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Чернігів. Контрактна адреса доставки буде надана переможцю тендеру в договорі про закупівлю.
</t>
    </r>
    <r>
      <rPr>
        <b/>
        <sz val="14"/>
        <color theme="1"/>
        <rFont val="Calibri"/>
        <family val="2"/>
        <scheme val="minor"/>
      </rPr>
      <t>Core note 2:</t>
    </r>
    <r>
      <rPr>
        <sz val="14"/>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theme="1"/>
        <rFont val="Calibri"/>
        <family val="2"/>
        <charset val="204"/>
        <scheme val="minor"/>
      </rPr>
      <t>58.8207</t>
    </r>
    <r>
      <rPr>
        <b/>
        <u/>
        <sz val="14"/>
        <color theme="1"/>
        <rFont val="Calibri"/>
        <family val="2"/>
        <scheme val="minor"/>
      </rPr>
      <t xml:space="preserve"> UAH.</t>
    </r>
    <r>
      <rPr>
        <sz val="14"/>
        <color theme="1"/>
        <rFont val="Calibri"/>
        <family val="2"/>
        <scheme val="minor"/>
      </rPr>
      <t xml:space="preserve">/ 
</t>
    </r>
    <r>
      <rPr>
        <b/>
        <sz val="14"/>
        <color theme="1"/>
        <rFont val="Calibri"/>
        <family val="2"/>
        <scheme val="minor"/>
      </rPr>
      <t>Основна примітка 2:</t>
    </r>
    <r>
      <rPr>
        <sz val="14"/>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theme="1"/>
        <rFont val="Calibri"/>
        <family val="2"/>
        <charset val="204"/>
        <scheme val="minor"/>
      </rPr>
      <t>58.8207 грн.</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</si>
  <si>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</si>
  <si>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</si>
  <si>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Chernihiv| DDP Чернігів</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</si>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</sst>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u/>
      <sz val="14"/>
      <color theme="1"/>
      <name val="Calibri"/>
      <family val="2"/>
      <scheme val="minor"/>
    </font>
    <font>
      <b/>
      <u/>
      <sz val="14"/>
      <color theme="1"/>
      <name val="Calibri"/>
      <family val="2"/>
      <charset val="204"/>
      <scheme val="minor"/>
    </font>
    <font>
      <b/>
      <i/>
      <sz val="12"/>
      <color rgb="FF000000"/>
      <name val="Calibri"/>
      <scheme val="minor"/>
    </font>
    <font>
      <b/>
      <i/>
      <u/>
      <sz val="12"/>
      <color rgb="FF000000"/>
      <name val="Calibri"/>
      <scheme val="minor"/>
    </font>
    <font>
      <sz val="12"/>
      <color rgb="FF00000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93">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2" fontId="14" fillId="2" borderId="20" xfId="1" applyNumberFormat="1" applyFont="1" applyFill="1" applyBorder="1" applyAlignment="1">
      <alignment horizontal="center" vertical="center"/>
    </xf>
    <xf numFmtId="0" fontId="5" fillId="0" borderId="21" xfId="0" applyFont="1" applyBorder="1" applyAlignment="1">
      <alignment vertical="top"/>
    </xf>
    <xf numFmtId="0" fontId="5" fillId="0" borderId="22" xfId="0" applyFont="1" applyBorder="1" applyAlignment="1">
      <alignment vertical="top"/>
    </xf>
    <xf numFmtId="164" fontId="8" fillId="2" borderId="11" xfId="1" applyFont="1" applyFill="1" applyBorder="1" applyAlignment="1">
      <alignment horizontal="center" vertical="center" wrapText="1"/>
    </xf>
    <xf numFmtId="164" fontId="8" fillId="2" borderId="18" xfId="1" applyFont="1" applyFill="1" applyBorder="1" applyAlignment="1">
      <alignment horizontal="center"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12" fillId="3" borderId="34" xfId="0" applyFont="1" applyFill="1" applyBorder="1" applyAlignment="1">
      <alignment horizontal="center" vertical="top" wrapText="1"/>
    </xf>
    <xf numFmtId="0" fontId="12" fillId="3" borderId="35" xfId="0" applyFont="1" applyFill="1" applyBorder="1" applyAlignment="1">
      <alignment horizontal="center" vertical="top" wrapText="1"/>
    </xf>
    <xf numFmtId="0" fontId="5" fillId="0" borderId="11" xfId="0" applyFont="1" applyBorder="1" applyAlignment="1">
      <alignment horizontal="center" vertical="top"/>
    </xf>
    <xf numFmtId="0" fontId="5" fillId="0" borderId="18" xfId="0" applyFont="1" applyBorder="1" applyAlignment="1">
      <alignment horizontal="center" vertical="top"/>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9" fillId="0" borderId="19" xfId="5" applyFont="1" applyBorder="1" applyAlignment="1">
      <alignment horizontal="left" vertical="top" wrapText="1"/>
    </xf>
    <xf numFmtId="0" fontId="19" fillId="0" borderId="3" xfId="5" applyFont="1" applyBorder="1" applyAlignment="1">
      <alignment horizontal="left" vertical="top" wrapText="1"/>
    </xf>
    <xf numFmtId="0" fontId="19"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1" fillId="3" borderId="1" xfId="5" applyFont="1" applyFill="1" applyBorder="1" applyAlignment="1">
      <alignment horizontal="center" vertical="center" wrapText="1"/>
    </xf>
    <xf numFmtId="0" fontId="21"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16" fillId="4" borderId="2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left" vertical="top" wrapText="1"/>
    </xf>
    <xf numFmtId="0" fontId="16" fillId="4" borderId="31" xfId="0" applyFont="1" applyFill="1" applyBorder="1" applyAlignment="1">
      <alignment horizontal="center" vertical="center" wrapText="1"/>
    </xf>
    <xf numFmtId="0" fontId="16" fillId="4" borderId="32" xfId="0" applyFont="1" applyFill="1" applyBorder="1" applyAlignment="1">
      <alignment horizontal="center" vertical="center" wrapText="1"/>
    </xf>
    <xf numFmtId="2" fontId="15" fillId="3" borderId="18" xfId="1" applyNumberFormat="1" applyFont="1" applyFill="1" applyBorder="1" applyAlignment="1">
      <alignment horizontal="center" vertical="center"/>
    </xf>
    <xf numFmtId="2" fontId="15" fillId="3" borderId="33" xfId="1" applyNumberFormat="1" applyFont="1" applyFill="1" applyBorder="1" applyAlignment="1">
      <alignment horizontal="center" vertical="center"/>
    </xf>
    <xf numFmtId="2" fontId="15" fillId="3" borderId="11" xfId="1" applyNumberFormat="1" applyFont="1" applyFill="1" applyBorder="1" applyAlignment="1">
      <alignment horizontal="center" vertical="center"/>
    </xf>
    <xf numFmtId="2" fontId="15" fillId="3" borderId="30" xfId="1" applyNumberFormat="1" applyFont="1" applyFill="1" applyBorder="1" applyAlignment="1">
      <alignment horizontal="center" vertical="center"/>
    </xf>
    <xf numFmtId="0" fontId="16" fillId="0" borderId="11" xfId="0" applyFont="1" applyBorder="1" applyAlignment="1">
      <alignment horizontal="center" vertical="center" wrapText="1"/>
    </xf>
    <xf numFmtId="0" fontId="16" fillId="0" borderId="30" xfId="0" applyFont="1" applyBorder="1" applyAlignment="1">
      <alignment horizontal="center" vertical="center"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21" fillId="3" borderId="21"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0" fillId="5" borderId="3" xfId="0" applyFill="1" applyBorder="1" applyAlignment="1">
      <alignment horizontal="center"/>
    </xf>
    <xf numFmtId="0" fontId="0" fillId="5" borderId="4" xfId="0" applyFill="1" applyBorder="1" applyAlignment="1">
      <alignment horizontal="center"/>
    </xf>
    <xf numFmtId="0" fontId="26" fillId="4" borderId="11" xfId="0" applyFont="1" applyFill="1" applyBorder="1" applyAlignment="1">
      <alignment horizontal="left" vertical="top" wrapText="1"/>
    </xf>
    <xf numFmtId="0" fontId="1" fillId="3" borderId="11" xfId="0" applyFont="1" applyFill="1" applyBorder="1" applyAlignment="1">
      <alignment horizontal="center" vertical="top" wrapText="1"/>
    </xf>
    <xf numFmtId="0" fontId="1" fillId="3" borderId="30" xfId="0" applyFont="1" applyFill="1" applyBorder="1" applyAlignment="1">
      <alignment horizontal="center" vertical="top" wrapText="1"/>
    </xf>
    <xf numFmtId="0" fontId="1" fillId="0" borderId="0" xfId="0" applyFont="1"/>
    <xf numFmtId="0" fontId="1" fillId="0" borderId="1" xfId="0" applyFont="1" applyBorder="1" applyAlignment="1">
      <alignment wrapText="1"/>
    </xf>
    <xf numFmtId="0" fontId="1" fillId="5" borderId="2" xfId="0" applyFont="1" applyFill="1" applyBorder="1" applyAlignment="1">
      <alignment horizontal="center"/>
    </xf>
    <xf numFmtId="0" fontId="1" fillId="0" borderId="1" xfId="0" applyFont="1" applyBorder="1"/>
    <xf numFmtId="0" fontId="1" fillId="0" borderId="1" xfId="0" applyFont="1" applyBorder="1" applyAlignment="1">
      <alignment vertical="center"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7</xdr:col>
      <xdr:colOff>304800</xdr:colOff>
      <xdr:row>7</xdr:row>
      <xdr:rowOff>136391</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4"/>
  <sheetViews>
    <sheetView tabSelected="1" topLeftCell="A4" zoomScale="48" zoomScaleNormal="70" zoomScaleSheetLayoutView="85" zoomScalePageLayoutView="55" workbookViewId="0">
      <selection activeCell="A8" sqref="A8:J8"/>
    </sheetView>
  </sheetViews>
  <sheetFormatPr defaultColWidth="9.125" defaultRowHeight="13.9"/>
  <cols>
    <col min="1" max="1" width="5.625" style="2" customWidth="1"/>
    <col min="2" max="3" width="111.625" style="3" customWidth="1"/>
    <col min="4" max="4" width="30.625" style="4" customWidth="1"/>
    <col min="5" max="5" width="37.625" style="2" customWidth="1"/>
    <col min="6" max="6" width="60.625" style="2" customWidth="1"/>
    <col min="7" max="7" width="25.625" style="2" customWidth="1"/>
    <col min="8" max="8" width="25.625" style="6" customWidth="1"/>
    <col min="9" max="10" width="21.375" style="2" customWidth="1"/>
    <col min="11" max="16384" width="9.125" style="2"/>
  </cols>
  <sheetData>
    <row r="1" spans="1:17" ht="63.75" customHeight="1">
      <c r="A1" s="48" t="s">
        <v>0</v>
      </c>
      <c r="B1" s="49"/>
      <c r="C1" s="49"/>
      <c r="D1" s="49"/>
      <c r="E1" s="49"/>
      <c r="F1" s="49"/>
      <c r="G1" s="49"/>
      <c r="H1" s="49"/>
      <c r="I1" s="49"/>
      <c r="J1" s="21"/>
    </row>
    <row r="2" spans="1:17" ht="7.5" customHeight="1">
      <c r="A2" s="22"/>
      <c r="B2" s="14"/>
      <c r="C2" s="13"/>
      <c r="D2" s="14"/>
      <c r="E2" s="14"/>
      <c r="F2" s="14"/>
      <c r="G2" s="14"/>
      <c r="H2" s="14"/>
      <c r="I2" s="15"/>
      <c r="J2" s="23"/>
    </row>
    <row r="3" spans="1:17" s="1" customFormat="1" ht="120.6" customHeight="1">
      <c r="A3" s="24" t="s">
        <v>1</v>
      </c>
      <c r="B3" s="16" t="s">
        <v>2</v>
      </c>
      <c r="C3" s="16" t="s">
        <v>3</v>
      </c>
      <c r="D3" s="16" t="s">
        <v>4</v>
      </c>
      <c r="E3" s="17" t="s">
        <v>5</v>
      </c>
      <c r="F3" s="16" t="s">
        <v>6</v>
      </c>
      <c r="G3" s="16" t="s">
        <v>7</v>
      </c>
      <c r="H3" s="18" t="s">
        <v>8</v>
      </c>
      <c r="I3" s="28" t="s">
        <v>9</v>
      </c>
      <c r="J3" s="29" t="s">
        <v>10</v>
      </c>
    </row>
    <row r="4" spans="1:17" ht="12.75">
      <c r="A4" s="63">
        <v>1</v>
      </c>
      <c r="B4" s="85" t="s">
        <v>11</v>
      </c>
      <c r="C4" s="85" t="s">
        <v>12</v>
      </c>
      <c r="D4" s="60">
        <v>1</v>
      </c>
      <c r="E4" s="32"/>
      <c r="F4" s="86"/>
      <c r="G4" s="86"/>
      <c r="H4" s="69"/>
      <c r="I4" s="67">
        <v>0</v>
      </c>
      <c r="J4" s="65">
        <f>D4*I4</f>
        <v>0</v>
      </c>
    </row>
    <row r="5" spans="1:17" ht="262.14999999999998" customHeight="1">
      <c r="A5" s="64"/>
      <c r="B5" s="62"/>
      <c r="C5" s="62"/>
      <c r="D5" s="61"/>
      <c r="E5" s="33"/>
      <c r="F5" s="87"/>
      <c r="G5" s="87"/>
      <c r="H5" s="70"/>
      <c r="I5" s="68"/>
      <c r="J5" s="66"/>
    </row>
    <row r="6" spans="1:17" ht="15.6">
      <c r="A6" s="36" t="s">
        <v>13</v>
      </c>
      <c r="B6" s="37"/>
      <c r="C6" s="37"/>
      <c r="D6" s="37"/>
      <c r="E6" s="37"/>
      <c r="F6" s="37"/>
      <c r="G6" s="37"/>
      <c r="H6" s="37"/>
      <c r="I6" s="38"/>
      <c r="J6" s="25">
        <f>SUM(J4:J5)</f>
        <v>0</v>
      </c>
    </row>
    <row r="7" spans="1:17">
      <c r="A7" s="26"/>
      <c r="J7" s="27"/>
    </row>
    <row r="8" spans="1:17" ht="342" customHeight="1">
      <c r="A8" s="50" t="s">
        <v>14</v>
      </c>
      <c r="B8" s="51"/>
      <c r="C8" s="51"/>
      <c r="D8" s="51"/>
      <c r="E8" s="51"/>
      <c r="F8" s="51"/>
      <c r="G8" s="51"/>
      <c r="H8" s="51"/>
      <c r="I8" s="51"/>
      <c r="J8" s="52"/>
      <c r="N8" s="19"/>
      <c r="O8" s="19"/>
      <c r="P8" s="19"/>
      <c r="Q8" s="19"/>
    </row>
    <row r="9" spans="1:17" ht="15.6">
      <c r="A9" s="53" t="s">
        <v>15</v>
      </c>
      <c r="B9" s="54"/>
      <c r="C9" s="54"/>
      <c r="D9" s="54"/>
      <c r="E9" s="54"/>
      <c r="F9" s="54"/>
      <c r="G9" s="54"/>
      <c r="H9" s="54"/>
      <c r="I9" s="54"/>
      <c r="J9" s="55"/>
      <c r="N9" s="19"/>
      <c r="O9" s="19"/>
      <c r="P9" s="19"/>
      <c r="Q9" s="19"/>
    </row>
    <row r="10" spans="1:17" ht="37.9" customHeight="1">
      <c r="A10" s="43" t="s">
        <v>16</v>
      </c>
      <c r="B10" s="44"/>
      <c r="C10" s="44"/>
      <c r="D10" s="44"/>
      <c r="E10" s="44"/>
      <c r="F10" s="44"/>
      <c r="G10" s="44"/>
      <c r="H10" s="45"/>
      <c r="I10" s="41" t="s">
        <v>17</v>
      </c>
      <c r="J10" s="42"/>
      <c r="N10" s="20"/>
      <c r="O10" s="20"/>
      <c r="P10" s="20"/>
      <c r="Q10" s="20"/>
    </row>
    <row r="11" spans="1:17" ht="37.9" customHeight="1">
      <c r="A11" s="43" t="s">
        <v>18</v>
      </c>
      <c r="B11" s="44"/>
      <c r="C11" s="44"/>
      <c r="D11" s="44"/>
      <c r="E11" s="44"/>
      <c r="F11" s="44"/>
      <c r="G11" s="44"/>
      <c r="H11" s="45"/>
      <c r="I11" s="39"/>
      <c r="J11" s="40"/>
      <c r="N11" s="20"/>
      <c r="O11" s="20"/>
      <c r="P11" s="20"/>
      <c r="Q11" s="20"/>
    </row>
    <row r="12" spans="1:17" ht="37.9" customHeight="1">
      <c r="A12" s="74" t="s">
        <v>19</v>
      </c>
      <c r="B12" s="75"/>
      <c r="C12" s="75"/>
      <c r="D12" s="75"/>
      <c r="E12" s="75"/>
      <c r="F12" s="75"/>
      <c r="G12" s="75"/>
      <c r="H12" s="76"/>
      <c r="I12" s="56"/>
      <c r="J12" s="57"/>
      <c r="N12" s="20"/>
      <c r="O12" s="20"/>
      <c r="P12" s="20"/>
      <c r="Q12" s="20"/>
    </row>
    <row r="13" spans="1:17" ht="36.6" customHeight="1">
      <c r="A13" s="43" t="s">
        <v>20</v>
      </c>
      <c r="B13" s="44"/>
      <c r="C13" s="44"/>
      <c r="D13" s="44"/>
      <c r="E13" s="44"/>
      <c r="F13" s="44"/>
      <c r="G13" s="44"/>
      <c r="H13" s="45"/>
      <c r="I13" s="46"/>
      <c r="J13" s="47"/>
    </row>
    <row r="14" spans="1:17" ht="36.6" customHeight="1">
      <c r="A14" s="43" t="s">
        <v>21</v>
      </c>
      <c r="B14" s="44"/>
      <c r="C14" s="44"/>
      <c r="D14" s="44"/>
      <c r="E14" s="44"/>
      <c r="F14" s="44"/>
      <c r="G14" s="44"/>
      <c r="H14" s="45"/>
      <c r="I14" s="30"/>
      <c r="J14" s="31"/>
    </row>
    <row r="15" spans="1:17" ht="37.9" customHeight="1">
      <c r="A15" s="43" t="s">
        <v>22</v>
      </c>
      <c r="B15" s="44"/>
      <c r="C15" s="44"/>
      <c r="D15" s="44"/>
      <c r="E15" s="44"/>
      <c r="F15" s="44"/>
      <c r="G15" s="44"/>
      <c r="H15" s="45"/>
      <c r="I15" s="58" t="s">
        <v>23</v>
      </c>
      <c r="J15" s="59"/>
      <c r="N15" s="20"/>
      <c r="O15" s="20"/>
      <c r="P15" s="20"/>
      <c r="Q15" s="20"/>
    </row>
    <row r="16" spans="1:17" ht="36.6" customHeight="1">
      <c r="A16" s="43" t="s">
        <v>24</v>
      </c>
      <c r="B16" s="44"/>
      <c r="C16" s="44"/>
      <c r="D16" s="44"/>
      <c r="E16" s="44"/>
      <c r="F16" s="44"/>
      <c r="G16" s="44"/>
      <c r="H16" s="45"/>
      <c r="I16" s="46"/>
      <c r="J16" s="47"/>
    </row>
    <row r="17" spans="1:10" ht="33.6" customHeight="1">
      <c r="A17" s="43" t="s">
        <v>25</v>
      </c>
      <c r="B17" s="44"/>
      <c r="C17" s="44"/>
      <c r="D17" s="44"/>
      <c r="E17" s="44"/>
      <c r="F17" s="44"/>
      <c r="G17" s="44"/>
      <c r="H17" s="45"/>
      <c r="I17" s="46"/>
      <c r="J17" s="47"/>
    </row>
    <row r="18" spans="1:10" ht="37.9" customHeight="1">
      <c r="A18" s="77" t="s">
        <v>26</v>
      </c>
      <c r="B18" s="78"/>
      <c r="C18" s="78"/>
      <c r="D18" s="78"/>
      <c r="E18" s="78"/>
      <c r="F18" s="78"/>
      <c r="G18" s="78"/>
      <c r="H18" s="79"/>
      <c r="I18" s="41"/>
      <c r="J18" s="42"/>
    </row>
    <row r="19" spans="1:10" ht="108" customHeight="1">
      <c r="A19" s="43" t="s">
        <v>27</v>
      </c>
      <c r="B19" s="44"/>
      <c r="C19" s="44"/>
      <c r="D19" s="44"/>
      <c r="E19" s="44"/>
      <c r="F19" s="44"/>
      <c r="G19" s="44"/>
      <c r="H19" s="45"/>
      <c r="I19" s="39"/>
      <c r="J19" s="40"/>
    </row>
    <row r="20" spans="1:10" ht="37.9" customHeight="1">
      <c r="A20" s="77" t="s">
        <v>28</v>
      </c>
      <c r="B20" s="78"/>
      <c r="C20" s="78"/>
      <c r="D20" s="78"/>
      <c r="E20" s="78"/>
      <c r="F20" s="78"/>
      <c r="G20" s="78"/>
      <c r="H20" s="79"/>
      <c r="I20" s="41"/>
      <c r="J20" s="42"/>
    </row>
    <row r="21" spans="1:10" ht="37.9" customHeight="1">
      <c r="A21" s="43" t="s">
        <v>29</v>
      </c>
      <c r="B21" s="44"/>
      <c r="C21" s="44"/>
      <c r="D21" s="44"/>
      <c r="E21" s="44"/>
      <c r="F21" s="44"/>
      <c r="G21" s="44"/>
      <c r="H21" s="45"/>
      <c r="I21" s="39"/>
      <c r="J21" s="40"/>
    </row>
    <row r="22" spans="1:10" ht="37.9" customHeight="1">
      <c r="A22" s="77" t="s">
        <v>30</v>
      </c>
      <c r="B22" s="78"/>
      <c r="C22" s="78"/>
      <c r="D22" s="78"/>
      <c r="E22" s="78"/>
      <c r="F22" s="78"/>
      <c r="G22" s="78"/>
      <c r="H22" s="79"/>
      <c r="I22" s="41"/>
      <c r="J22" s="42"/>
    </row>
    <row r="23" spans="1:10" ht="37.9" customHeight="1">
      <c r="A23" s="80" t="s">
        <v>31</v>
      </c>
      <c r="B23" s="81"/>
      <c r="C23" s="81"/>
      <c r="D23" s="81"/>
      <c r="E23" s="81"/>
      <c r="F23" s="81"/>
      <c r="G23" s="81"/>
      <c r="H23" s="82"/>
      <c r="I23" s="34"/>
      <c r="J23" s="35"/>
    </row>
    <row r="24" spans="1:10" ht="39" customHeight="1" thickBot="1">
      <c r="A24" s="71" t="s">
        <v>32</v>
      </c>
      <c r="B24" s="72"/>
      <c r="C24" s="72"/>
      <c r="D24" s="72"/>
      <c r="E24" s="72"/>
      <c r="F24" s="72"/>
      <c r="G24" s="72"/>
      <c r="H24" s="72"/>
      <c r="I24" s="72"/>
      <c r="J24" s="73"/>
    </row>
  </sheetData>
  <protectedRanges>
    <protectedRange sqref="H4:H5" name="data_1"/>
  </protectedRanges>
  <mergeCells count="42">
    <mergeCell ref="A24:J24"/>
    <mergeCell ref="A10:H10"/>
    <mergeCell ref="A11:H11"/>
    <mergeCell ref="A12:H12"/>
    <mergeCell ref="A15:H15"/>
    <mergeCell ref="A16:H16"/>
    <mergeCell ref="A17:H17"/>
    <mergeCell ref="A18:H18"/>
    <mergeCell ref="A19:H19"/>
    <mergeCell ref="A20:H20"/>
    <mergeCell ref="A21:H21"/>
    <mergeCell ref="A22:H22"/>
    <mergeCell ref="I20:J20"/>
    <mergeCell ref="I17:J17"/>
    <mergeCell ref="A23:H23"/>
    <mergeCell ref="I10:J10"/>
    <mergeCell ref="A1:I1"/>
    <mergeCell ref="I16:J16"/>
    <mergeCell ref="A8:J8"/>
    <mergeCell ref="A9:J9"/>
    <mergeCell ref="I11:J11"/>
    <mergeCell ref="I12:J12"/>
    <mergeCell ref="I15:J15"/>
    <mergeCell ref="D4:D5"/>
    <mergeCell ref="C4:C5"/>
    <mergeCell ref="B4:B5"/>
    <mergeCell ref="A4:A5"/>
    <mergeCell ref="J4:J5"/>
    <mergeCell ref="I4:I5"/>
    <mergeCell ref="H4:H5"/>
    <mergeCell ref="G4:G5"/>
    <mergeCell ref="F4:F5"/>
    <mergeCell ref="E4:E5"/>
    <mergeCell ref="I23:J23"/>
    <mergeCell ref="A6:I6"/>
    <mergeCell ref="I21:J21"/>
    <mergeCell ref="I22:J22"/>
    <mergeCell ref="I18:J18"/>
    <mergeCell ref="I19:J19"/>
    <mergeCell ref="A14:H14"/>
    <mergeCell ref="A13:H13"/>
    <mergeCell ref="I13:J13"/>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5"/>
  <cols>
    <col min="5" max="5" width="4.625" customWidth="1"/>
    <col min="6" max="6" width="33.375" customWidth="1"/>
    <col min="7" max="7" width="12.375" customWidth="1"/>
    <col min="8" max="8" width="5.625" bestFit="1" customWidth="1"/>
    <col min="10" max="10" width="9" bestFit="1" customWidth="1"/>
    <col min="11" max="11" width="2.875" customWidth="1"/>
  </cols>
  <sheetData>
    <row r="3" spans="4:10">
      <c r="E3" s="88" t="s">
        <v>33</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34</v>
      </c>
      <c r="G14" s="10" t="s">
        <v>35</v>
      </c>
      <c r="H14" s="10" t="s">
        <v>36</v>
      </c>
      <c r="I14" s="10" t="s">
        <v>37</v>
      </c>
      <c r="J14" s="10" t="s">
        <v>38</v>
      </c>
    </row>
    <row r="15" spans="4:10" ht="172.9">
      <c r="F15" s="89" t="s">
        <v>39</v>
      </c>
      <c r="G15" s="89" t="s">
        <v>40</v>
      </c>
      <c r="H15" s="9">
        <v>22.57</v>
      </c>
      <c r="I15" s="9">
        <v>30</v>
      </c>
      <c r="J15" s="9">
        <f>H15*I15</f>
        <v>677.1</v>
      </c>
    </row>
    <row r="16" spans="4:10" ht="172.9">
      <c r="F16" s="89" t="s">
        <v>41</v>
      </c>
      <c r="G16" s="89" t="s">
        <v>42</v>
      </c>
      <c r="H16" s="9">
        <v>19.420000000000002</v>
      </c>
      <c r="I16" s="9">
        <v>150</v>
      </c>
      <c r="J16" s="9">
        <f>H16*I16</f>
        <v>2913.0000000000005</v>
      </c>
    </row>
    <row r="17" spans="10:10" ht="15.6">
      <c r="J17" s="11">
        <f>SUM(J15:J16)</f>
        <v>3590.1000000000004</v>
      </c>
    </row>
    <row r="47" spans="5:10">
      <c r="E47" s="90" t="s">
        <v>43</v>
      </c>
      <c r="F47" s="83"/>
      <c r="G47" s="83"/>
      <c r="H47" s="83"/>
      <c r="I47" s="83"/>
      <c r="J47" s="84"/>
    </row>
    <row r="48" spans="5:10">
      <c r="E48" s="5"/>
      <c r="F48" s="91" t="s">
        <v>44</v>
      </c>
      <c r="G48" s="91" t="s">
        <v>45</v>
      </c>
      <c r="H48" s="91" t="s">
        <v>46</v>
      </c>
      <c r="I48" s="91" t="s">
        <v>47</v>
      </c>
      <c r="J48" s="91" t="s">
        <v>48</v>
      </c>
    </row>
    <row r="49" spans="5:10" ht="100.9">
      <c r="E49" s="5">
        <v>227</v>
      </c>
      <c r="F49" s="92" t="s">
        <v>49</v>
      </c>
      <c r="G49" s="91" t="s">
        <v>50</v>
      </c>
      <c r="H49" s="5">
        <v>14</v>
      </c>
      <c r="I49" s="5">
        <v>188.3</v>
      </c>
      <c r="J49" s="9">
        <f>H49*I49</f>
        <v>2636.2000000000003</v>
      </c>
    </row>
    <row r="50" spans="5:10" ht="28.9">
      <c r="E50" s="5">
        <v>228</v>
      </c>
      <c r="F50" s="92" t="s">
        <v>51</v>
      </c>
      <c r="G50" s="91" t="s">
        <v>52</v>
      </c>
      <c r="H50" s="5">
        <v>510</v>
      </c>
      <c r="I50" s="5">
        <v>1.87</v>
      </c>
      <c r="J50" s="9">
        <f>H50*I50</f>
        <v>953.7</v>
      </c>
    </row>
    <row r="51" spans="5:10">
      <c r="E51" s="5"/>
      <c r="F51" s="5"/>
      <c r="G51" s="5"/>
      <c r="H51" s="5"/>
      <c r="I51" s="5"/>
      <c r="J51" s="12">
        <f>SUM(J49:J50)</f>
        <v>3589.9000000000005</v>
      </c>
    </row>
    <row r="52" spans="5:10">
      <c r="E52" s="90" t="s">
        <v>53</v>
      </c>
      <c r="F52" s="83"/>
      <c r="G52" s="83"/>
      <c r="H52" s="83"/>
      <c r="I52" s="83"/>
      <c r="J52" s="84"/>
    </row>
    <row r="53" spans="5:10" ht="57.6">
      <c r="E53" s="5">
        <v>227</v>
      </c>
      <c r="F53" s="92" t="s">
        <v>54</v>
      </c>
      <c r="G53" s="91" t="s">
        <v>55</v>
      </c>
      <c r="H53" s="5">
        <v>30</v>
      </c>
      <c r="I53" s="5">
        <v>22.57</v>
      </c>
      <c r="J53" s="9">
        <f>H53*I53</f>
        <v>677.1</v>
      </c>
    </row>
    <row r="54" spans="5:10" ht="57.6">
      <c r="E54" s="5">
        <v>228</v>
      </c>
      <c r="F54" s="92" t="s">
        <v>56</v>
      </c>
      <c r="G54" s="91" t="s">
        <v>55</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5"/>
  <cols>
    <col min="5" max="5" width="26.375" customWidth="1"/>
    <col min="8" max="8" width="50.625" customWidth="1"/>
  </cols>
  <sheetData>
    <row r="2" spans="5:8" ht="43.15">
      <c r="E2" s="7" t="s">
        <v>57</v>
      </c>
      <c r="F2">
        <v>411</v>
      </c>
      <c r="G2" t="s">
        <v>58</v>
      </c>
      <c r="H2" t="s">
        <v>59</v>
      </c>
    </row>
    <row r="3" spans="5:8" ht="43.15">
      <c r="E3" s="7" t="s">
        <v>60</v>
      </c>
      <c r="F3">
        <v>186</v>
      </c>
      <c r="G3" t="s">
        <v>58</v>
      </c>
      <c r="H3" t="s">
        <v>59</v>
      </c>
    </row>
    <row r="4" spans="5:8" ht="57.6">
      <c r="E4" s="7" t="s">
        <v>61</v>
      </c>
      <c r="F4">
        <v>33</v>
      </c>
      <c r="G4" t="s">
        <v>58</v>
      </c>
      <c r="H4" t="s">
        <v>59</v>
      </c>
    </row>
    <row r="5" spans="5:8" ht="43.15">
      <c r="E5" s="7" t="s">
        <v>57</v>
      </c>
      <c r="F5">
        <v>250</v>
      </c>
      <c r="G5" t="s">
        <v>58</v>
      </c>
      <c r="H5" s="7" t="s">
        <v>62</v>
      </c>
    </row>
    <row r="6" spans="5:8" ht="43.15">
      <c r="E6" s="7" t="s">
        <v>57</v>
      </c>
      <c r="F6">
        <v>300</v>
      </c>
      <c r="G6" t="s">
        <v>58</v>
      </c>
      <c r="H6" s="7" t="s">
        <v>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9C7FB13F-C403-4B38-B0F2-D95B86DE340A}"/>
</file>

<file path=customXml/itemProps3.xml><?xml version="1.0" encoding="utf-8"?>
<ds:datastoreItem xmlns:ds="http://schemas.openxmlformats.org/officeDocument/2006/customXml" ds:itemID="{52218FAE-8103-4EFF-9A95-75FB37175E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Alona O Vorobiova</cp:lastModifiedBy>
  <cp:revision/>
  <dcterms:created xsi:type="dcterms:W3CDTF">2022-10-12T13:36:00Z</dcterms:created>
  <dcterms:modified xsi:type="dcterms:W3CDTF">2026-03-11T10:08:15Z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