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chemonics-my.sharepoint.com/personal/abachynska_chemonics_com/Documents/Desktop/Projects/Furniture VFA PO/VFA TENDER/"/>
    </mc:Choice>
  </mc:AlternateContent>
  <xr:revisionPtr revIDLastSave="939" documentId="14_{E1CB2833-C72C-453B-AF69-FAD6CA6D2AEA}" xr6:coauthVersionLast="47" xr6:coauthVersionMax="47" xr10:uidLastSave="{949A4E4E-570B-4113-A869-83EB83E6789B}"/>
  <bookViews>
    <workbookView xWindow="2868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ToR!$A$3:$H$46</definedName>
    <definedName name="_xlnm.Print_Area" localSheetId="0">ToR!$A$1:$K$46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13" l="1"/>
  <c r="L45" i="13"/>
  <c r="L31" i="13"/>
  <c r="L32" i="13"/>
  <c r="L33" i="13"/>
  <c r="L34" i="13"/>
  <c r="L35" i="13"/>
  <c r="L36" i="13"/>
  <c r="L37" i="13"/>
  <c r="L38" i="13"/>
  <c r="L39" i="13"/>
  <c r="L40" i="13"/>
  <c r="L41" i="13"/>
  <c r="L42" i="13"/>
  <c r="L43" i="13"/>
  <c r="L44" i="13"/>
  <c r="L25" i="13"/>
  <c r="L7" i="13"/>
  <c r="L8" i="13"/>
  <c r="L9" i="13"/>
  <c r="L10" i="13"/>
  <c r="L11" i="13"/>
  <c r="L12" i="13"/>
  <c r="L13" i="13"/>
  <c r="L14" i="13"/>
  <c r="L15" i="13"/>
  <c r="L16" i="13"/>
  <c r="L17" i="13"/>
  <c r="L18" i="13"/>
  <c r="L19" i="13"/>
  <c r="L20" i="13"/>
  <c r="L21" i="13"/>
  <c r="L22" i="13"/>
  <c r="L23" i="13"/>
  <c r="L24" i="13"/>
  <c r="L26" i="13"/>
  <c r="L6" i="13"/>
  <c r="L5" i="13"/>
  <c r="L29" i="13"/>
  <c r="L30" i="13"/>
  <c r="J55" i="15"/>
  <c r="J54" i="15"/>
  <c r="J53" i="15"/>
  <c r="J51" i="15"/>
  <c r="J50" i="15"/>
  <c r="J49" i="15"/>
  <c r="J16" i="15"/>
  <c r="J15" i="15"/>
  <c r="J17" i="15"/>
  <c r="I5" i="15"/>
  <c r="I4" i="15"/>
  <c r="E7" i="15"/>
  <c r="I6" i="15"/>
  <c r="L27" i="13" l="1"/>
</calcChain>
</file>

<file path=xl/sharedStrings.xml><?xml version="1.0" encoding="utf-8"?>
<sst xmlns="http://schemas.openxmlformats.org/spreadsheetml/2006/main" count="189" uniqueCount="142">
  <si>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</si>
  <si>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</si>
  <si>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</si>
  <si>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</si>
  <si>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</si>
  <si>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</si>
  <si>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</si>
  <si>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</si>
  <si>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</si>
  <si>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Subtotal for LOT 1 | Проміжний підсумок ЛОТ 1</t>
  </si>
  <si>
    <t>Subtotal for LOT 2 | Проміжний підсумок ЛОТ 2</t>
  </si>
  <si>
    <t>Total amount VAT excl. |
Загальна сума без ПДВ</t>
  </si>
  <si>
    <t>Bidder to complete | Для заповненя постачальнику:</t>
  </si>
  <si>
    <t>Delivery Terms (INCOTERMS 2020): | 
Умови постачання (ІНКОТЕРМС 2020):</t>
  </si>
  <si>
    <t>DDP Chernihiv|Чернігів</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</si>
  <si>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</si>
  <si>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</si>
  <si>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</si>
  <si>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UAH |гривня</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</si>
  <si>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</si>
  <si>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</si>
  <si>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</si>
  <si>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</si>
  <si>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</si>
  <si>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</si>
  <si>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</si>
  <si>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</si>
  <si>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</si>
  <si>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</si>
  <si>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</si>
  <si>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</si>
  <si>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</si>
  <si>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</si>
  <si>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</si>
  <si>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</si>
  <si>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</si>
  <si>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</si>
  <si>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</si>
  <si>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</si>
  <si>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</si>
  <si>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</si>
  <si>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</si>
  <si>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</si>
  <si>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</si>
  <si>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</si>
  <si>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</si>
  <si>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</si>
  <si>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</si>
  <si>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</si>
  <si>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</si>
  <si>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</si>
  <si>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</si>
  <si>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</si>
  <si>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</si>
  <si>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</si>
  <si>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</si>
  <si>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</si>
  <si>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</si>
  <si>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</si>
  <si>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pc | шт</t>
  </si>
  <si>
    <t>UoM
|
Одиниця виміру</t>
  </si>
  <si>
    <t>Photo, picture, LINK for visualization
|
Фото, зображення, посилання для візуалізації</t>
  </si>
  <si>
    <t>LOT 1 (Laboratory furniture) / ЛОТ 1 (Лабораторні меблі)</t>
  </si>
  <si>
    <r>
      <rPr>
        <b/>
        <i/>
        <sz val="12"/>
        <rFont val="Calibri"/>
        <family val="2"/>
        <scheme val="minor"/>
      </rPr>
      <t xml:space="preserve">Тумба мобільна лабораторна  450х520х620 мм   </t>
    </r>
    <r>
      <rPr>
        <sz val="12"/>
        <rFont val="Calibri"/>
        <family val="2"/>
        <scheme val="minor"/>
      </rPr>
      <t xml:space="preserve">
Технічні вимоги:
В основі тумби мобільної - щитова конструкція із ламінованої деревностружкової плити світло-сірого кольору. Всі робочі торці обклеєні кромкою ПВХ товщиною 2 мм, інші - товщиною 0,6 мм. Встановлюється на роликові опори, передні ролики - з фіксатором пересування. 
Виконання: 3 висувних ящики. 
На верхньому ящику встановлено замок.</t>
    </r>
  </si>
  <si>
    <r>
      <t xml:space="preserve">Cтіл лабораторний посилений 1200х750х750 мм
</t>
    </r>
    <r>
      <rPr>
        <sz val="12"/>
        <rFont val="Calibri"/>
        <family val="2"/>
        <scheme val="minor"/>
      </rPr>
      <t>Технічні вимоги:
В основі столу лабораторного - розбірний каркас, виготовлений зі сталевих прямокутних труб (перетином 60х30х2 мм), пофарбованих епоксіполіефірною порошковою фарбою світло-сірого кольору з текстурою шагрень. Для компенсації нерівностей підлоги в каркасі передбачені регульовані опори (0-30 мм). Стіл виготовлений в посиленому варіанті та витримує навантаження - до 500 кгс/м². Матеріал робочої поверхні столу: ламінат високого тиску (вологостійка фанера, облицьована хімічно-стійким пластиком) товщиною 16 мм.</t>
    </r>
  </si>
  <si>
    <r>
      <rPr>
        <b/>
        <i/>
        <sz val="12"/>
        <rFont val="Calibri"/>
        <family val="2"/>
        <scheme val="minor"/>
      </rPr>
      <t>Cтіл лабораторний посилений 1500х750х750 мм</t>
    </r>
    <r>
      <rPr>
        <sz val="12"/>
        <rFont val="Calibri"/>
        <family val="2"/>
        <scheme val="minor"/>
      </rPr>
      <t xml:space="preserve">
Технічні вимоги:
В основі столу лабораторного - розбірний каркас, виготовлений зі сталевих прямокутних труб (перетином 60х30х2 мм), пофарбованих епоксіполіефірною порошковою фарбою світло-сірого кольору з текстурою шагрень. Для компенсації нерівностей підлоги в каркасі передбачені регульовані опори (0-30 мм). Стіл виготовлений в посиленому варіанті та витримує навантаження - до 500 кгс/м². Матеріал робочої поверхні столу: ламінат високого тиску (вологостійка фанера, облицьована хімічно-стійким пластиком).</t>
    </r>
  </si>
  <si>
    <r>
      <rPr>
        <b/>
        <i/>
        <sz val="12"/>
        <rFont val="Calibri"/>
        <family val="2"/>
        <scheme val="minor"/>
      </rPr>
      <t>Cтіл лабораторний посилений 1000х600х750 мм</t>
    </r>
    <r>
      <rPr>
        <sz val="12"/>
        <rFont val="Calibri"/>
        <family val="2"/>
        <scheme val="minor"/>
      </rPr>
      <t xml:space="preserve">
Технічні вимоги:
В основі столу лабораторного - розбірний каркас, виготовлений зі сталевих прямокутних труб (перетином 60х30х2 мм), пофарбованих епоксіполіефірною порошковою фарбою світло-сірого кольору з текстурою шагрень. Для компенсації нерівностей підлоги в каркасі передбачені регульовані опори (0-30 мм). Стіл виготовлений в посиленому варіанті та витримує навантаження - до 500 кгс/м². Матеріал робочої поверхні столу: ламінат високого тиску (вологостійка фанера, облицьована хімічно-стійким пластиком).</t>
    </r>
  </si>
  <si>
    <r>
      <rPr>
        <b/>
        <i/>
        <sz val="12"/>
        <rFont val="Calibri"/>
        <family val="2"/>
        <scheme val="minor"/>
      </rPr>
      <t>Service superstructure, 1200×270×900 mm</t>
    </r>
    <r>
      <rPr>
        <sz val="12"/>
        <rFont val="Calibri"/>
        <family val="2"/>
        <scheme val="minor"/>
      </rPr>
      <t xml:space="preserve">
Technical requirements:
The service superstructure is based on a welded frame made of rectangular steel tubes (section 50 × 25 × 2 mm), coated with light grey epoxy-polyester powder paint with a textured (orange peel) finish.
Installation type: wall-mounted.
The superstructure is equipped with: two shelves, one LED light fixture (IP20) mounted under the lower shelf with a power rating of 10 W and a switch, a light-shielding panel to prevent direct light exposure to personnel’s eyes, and a 1500 mm power cable with a European plug.
Shelf work surface material: high-pressure laminate (moisture-resistant plywood faced with chemically resistant plastic), 16 mm thick.</t>
    </r>
  </si>
  <si>
    <r>
      <rPr>
        <b/>
        <i/>
        <sz val="12"/>
        <rFont val="Calibri"/>
        <family val="2"/>
        <scheme val="minor"/>
      </rPr>
      <t xml:space="preserve">Надбудова сервісна  1200х270х900 мм  </t>
    </r>
    <r>
      <rPr>
        <sz val="12"/>
        <rFont val="Calibri"/>
        <family val="2"/>
        <scheme val="minor"/>
      </rPr>
      <t xml:space="preserve">
Технічні вимоги:
В основі надбудови сервісної – зварний каркас зі сталевих прямокутних труб (перетином 50х25х2 мм), пофарбованих епоксі-поліефірною порошковою фарбою світло-сірого кольору з текстурою шагрень. Варіант виконання – пристінний. Надбудова комплектується: двома полицями, одним світлодіодним світильником (IP 20) на нижній полиці потужністю 10W і вимикачем, світлозахисною панеллю для запобігання потрапляння прямих променів світла в очі персоналу, електричним кабелем довжиною 1500 мм з євровилкою. Матеріал робочої поверхні полиць: ламінат високого тиску (вологостійка фанера, облицована хімічно-стійким пластиком) товщиною 16 мм. </t>
    </r>
  </si>
  <si>
    <r>
      <rPr>
        <b/>
        <i/>
        <sz val="12"/>
        <rFont val="Calibri"/>
        <family val="2"/>
        <scheme val="minor"/>
      </rPr>
      <t xml:space="preserve">Стіл лабораторний посилений  1500х750х900 мм </t>
    </r>
    <r>
      <rPr>
        <sz val="12"/>
        <rFont val="Calibri"/>
        <family val="2"/>
        <scheme val="minor"/>
      </rPr>
      <t xml:space="preserve">
Технічні вимоги:
В основі столу лабораторного - розбірний каркас, виготовлений зі сталевих прямокутних труб (перетином 60х30х2 мм), пофарбованих епоксіполіефірною порошковою фарбою світло-сірого кольору з текстурою шагрень. Для компенсації нерівностей підлоги в каркасі передбачені регульовані опори (0-30 мм). Стіл виготовленний в посиленому варіанті та витримує навантаження - до 500 кгс/м². Матеріал робочої поверхні столу: нержавіюча сталь AISI 304 з бортиком висотою 8 мм. </t>
    </r>
  </si>
  <si>
    <r>
      <rPr>
        <b/>
        <i/>
        <sz val="12"/>
        <rFont val="Calibri"/>
        <family val="2"/>
        <scheme val="minor"/>
      </rPr>
      <t xml:space="preserve">Стіл лабораторний острівний  1800х1200х900 мм </t>
    </r>
    <r>
      <rPr>
        <sz val="12"/>
        <rFont val="Calibri"/>
        <family val="2"/>
        <scheme val="minor"/>
      </rPr>
      <t xml:space="preserve">
Технічні вимоги:
В основі столу острівного - розбірний каркас, виготовлений зі сталевих прямокутних труб (перетином 25х25х2 мм), пофарбованих епоксиполіефірною порошковою фарбою світло-сірого кольору з текстурою шагрень. Для компенсації нерівностей підлоги в каркасі передбачені регульовані опори (0-30 мм). Для збільшення жорсткості столу по центру встановлюються: знизу - дві перемички з труби, вгорі - два екрани з листової сталі товщиною 1,5 мм і висотою 150 мм. Допустиме розподілене навантаження на робочу поверхню - до 400 кгс / м2. Матеріал робочої поверхні столу: нержавіюча сталь AISI 304 з бортиком висотою 8 мм. Матеріал робочої поверхні столу: нержавіюча сталь AISI 304 з бортиком висотою 8 мм. </t>
    </r>
  </si>
  <si>
    <r>
      <rPr>
        <b/>
        <i/>
        <sz val="12"/>
        <rFont val="Calibri"/>
        <family val="2"/>
        <scheme val="minor"/>
      </rPr>
      <t xml:space="preserve">Стіл для ваг  750х750х900 мм </t>
    </r>
    <r>
      <rPr>
        <sz val="12"/>
        <rFont val="Calibri"/>
        <family val="2"/>
        <scheme val="minor"/>
      </rPr>
      <t xml:space="preserve">
Технічні вимоги:
Варіант виконання – масивний стіл з подвійним каркасом та баластом. В основі столу для ваг - подвійний зварний металевий каркас, виготовлений зі сталевих квадратних труб (перетином 20х20х2 мм), пофарбованих епоксіполіефірною порошковою фарбою світло-сірого кольору з текстурою шагрень. Корпус столу виготовлений з деревно-стружкової плити світлосірого кольору. Для компенсації нерівностей підлоги в каркасі передбачені регульовані опори (0-30 мм). В якості робочої поверхні для розміщення вагів використовується плита з натурального полірованого граніту (розмірами 430х430х60 мм), встановлена на антивібраційних демпферах. Додаткові Страница 2 из 6 антивібраційні властивості столу надає баласт, розміщений в боковинах столу. Стіл обладнаний висувною шухлядою для зберігання різновагів. Матеріал робочої поверхні столу: ламінат високого тиску (вологостійка фанера, облицьована хімічно-стійким пластиком) товщиною 16 мм.</t>
    </r>
  </si>
  <si>
    <r>
      <rPr>
        <b/>
        <i/>
        <sz val="12"/>
        <rFont val="Calibri"/>
        <family val="2"/>
        <scheme val="minor"/>
      </rPr>
      <t xml:space="preserve">Стелаж 1200х600х1920 мм </t>
    </r>
    <r>
      <rPr>
        <sz val="12"/>
        <rFont val="Calibri"/>
        <family val="2"/>
        <scheme val="minor"/>
      </rPr>
      <t xml:space="preserve">
Технічні вимоги:
Стелаж розбірний: 4 стійки, 5 регульованих полиць. Матеріал: оцинкована сталь. Полки: сталь товщиною 1 мм, Стійки: сталь товщиною 1,5 мм. Крок регулювання полиць 60 мм. Кріплення: болтове 8 куточків, 24 к-та кріплення. Максимальне навантаження на полицю: 150 кг. Максимальна загальна навантаження на стелаж 800кг. </t>
    </r>
  </si>
  <si>
    <r>
      <rPr>
        <b/>
        <i/>
        <sz val="12"/>
        <rFont val="Calibri"/>
        <family val="2"/>
        <scheme val="minor"/>
      </rPr>
      <t xml:space="preserve">Стелаж 900х600х1920 мм     </t>
    </r>
    <r>
      <rPr>
        <sz val="12"/>
        <rFont val="Calibri"/>
        <family val="2"/>
        <scheme val="minor"/>
      </rPr>
      <t xml:space="preserve">
Технічні вимоги:
Стелаж розбірний: 4 стійки, 5 регульованих полиць. Матеріал: оцинкована сталь. Полки: сталь товщиною 1 мм, Стійки: сталь товщиною 1,5 мм. Крок регулювання полиць 60 мм. Кріплення: болтове 8 куточків, 24 к-та кріплення. Максимальне навантаження на полицю: 150 кг. Максимальна загальна навантаження на стелаж 800кг.</t>
    </r>
  </si>
  <si>
    <r>
      <rPr>
        <b/>
        <i/>
        <sz val="12"/>
        <rFont val="Calibri"/>
        <family val="2"/>
        <scheme val="minor"/>
      </rPr>
      <t>Шафа лабораторна витяжна 1200х750х2100 мм</t>
    </r>
    <r>
      <rPr>
        <sz val="12"/>
        <rFont val="Calibri"/>
        <family val="2"/>
        <scheme val="minor"/>
      </rPr>
      <t xml:space="preserve">
Технічні вимоги:
Шафа витяжна призначена для захисту оператора від токсичних продуктів реакції в лабораторії, які можуть завдати шкоди здоров'ю. КОНСТРУКЦІЯ. В основі шафи витяжної посилений металевий каркас, виготовлений з труб 60х30х2 мм. Корпус шафи та внутрішня робоча зона виконана з листової сталі. Всі металеві деталі пофарбовані хімічно стійкою епокси-поліефірною порошковою фарбою світло-сірого кольору (RAL 7035) з текстурою шагрень. Для додаткового захисту від корозії, поліпшення твердості, зносостійкості всі металеві деталі проходять процес фосфатування. ОГЛЯДОВІСТЬ робочої зони збільшена - скло встановлено спереду на всю висоту фасаду верхньої частини шафи. ЕКРАН. У верхній частині витяжної шафи встановлений підйомний захисний екран з безпечним протиударним склом «ТРИПЛЕКС». Екран з'єднаний з противагами, що дозволяє фіксувати його на необхідній висоті до 650 мм. Кріплення на напрямних всередині робочої зони захищені від контакту з зовнішнім середовищем. СТІЛЬНИЦЯ: нержавіюча сталь AISI 304 з бортиком висотою 8 мм. ПОВІТРЯНІ ПОТОКИ ТА ВЕНТИЛЯЦІЯ.. Металевий патрубок з полімерним покриттям діаметром 200 мм встановлюється у верхній частині шафи для підключення до центральної витяжної системи. БЕЗ ВЕНТИЛЯТОРА. БЕЗ КОМУНІКАЦІЙ. НИЖНЯ ЧАСТИНА ШАФИ: без тумб, обладнана лицьовими і бічними екранами з листової сталі. Знімний лицьовій екран забезпечує доступ до необхідних комунікацій і обладнаний засувками. Висота стільниці від підлоги 900 мм.ЕЛЕКТРИКА. Вологозахищений світлодіодний світильник (IP 65) потужністю 20W для освітлення робочої зони, встановлений за її межами. Шафа обладнана: 3-ма розетками на боковій панелі ліворуч (220В, з закритим корпусом IP 44, європейського виробництва); диференційним автоматом 16А; вимикачем освітлення; електричним кабелем довжиною 1500 мм. Максимальна сумарна потужність обладнання для підключення - 3 кВт. </t>
    </r>
  </si>
  <si>
    <r>
      <rPr>
        <b/>
        <i/>
        <sz val="12"/>
        <rFont val="Calibri"/>
        <family val="2"/>
        <scheme val="minor"/>
      </rPr>
      <t>Шафа лабораторна витяжна  900х750х2100 мм</t>
    </r>
    <r>
      <rPr>
        <sz val="12"/>
        <rFont val="Calibri"/>
        <family val="2"/>
        <scheme val="minor"/>
      </rPr>
      <t xml:space="preserve">
Технічні вимоги:
Шафа витяжна призначена для захисту оператора від токсичних продуктів реакції в лабораторії. В основі шафи витяжної посилений металевий каркас, виготовлений з труб 60х30х2 мм. Корпус шафи та внутрішня робоча зона виконана з листової сталі. Всі металеві деталі пофарбовані хімічно стійкою епокси-поліефірною порошковою фарбою світло-сірого кольору (RAL 7035) з текстурою шагрень.ОГЛЯДОВІСТЬ робочої зони збільшена - скло встановлено спереду на всю висоту фасаду верхньої частини шафи. ЕКРАН. У верхній частині витяжної шафи встановлений підйомний захисний екран з безпечним протиударним склом «ТРИПЛЕКС». Екран з'єднаний з противагами, що дозволяє фіксувати його на необхідній висоті до 650 мм.СТІЛЬНИЦЯ: нержавіюча сталь AISI 304 з бортиком висотою 8 мм. ПОВІТРЯНІ ПОТОКИ ТА ВЕНТИЛЯЦІЯ. На всю довжину шафи в робочій зоні встановлені панелі, призначені для утворення рівномірних повітряних потоків і видалення з робочої зони легких і важких випарів.Металевий патрубок з полімерним покриттям діаметром 200 мм встановлюється у верхній частині шафи для підключення до центральної витяжної системи. БЕЗ ВЕНТИЛЯТОРА. БЕЗ КОМУНІКАЦІЙ. НИЖНЯ ЧАСТИНА ШАФИ: без тумб, обладнана лицьовими і бічними екранами з листової сталі. Знімний лицьовій екран забезпечує доступ до необхідних комунікацій і обладнаний засувками. Висота стільниці від підлоги 900 мм.ЕЛЕКТРИКА. Вологозахищений світлодіодний світильник (IP 65) потужністю 20W для освітлення робочої зони, встановлений за її межами. Шафа обладнана: 3-ма розетками на боковій панелі ліворуч (220В, з закритим корпусом IP 44, європейського виробництва); диференційним автоматом 16А; вимикачем освітлення; електричним кабелем довжиною 1500 мм. Максимальна сумарна потужність обладнання для підключення - 3 кВт. </t>
    </r>
  </si>
  <si>
    <r>
      <rPr>
        <b/>
        <i/>
        <sz val="12"/>
        <rFont val="Calibri"/>
        <family val="2"/>
        <scheme val="minor"/>
      </rPr>
      <t xml:space="preserve">Надбудова під дистилятор 900х400х500 мм
</t>
    </r>
    <r>
      <rPr>
        <sz val="12"/>
        <rFont val="Calibri"/>
        <family val="2"/>
        <scheme val="minor"/>
      </rPr>
      <t xml:space="preserve">
Технічні вимоги:
В основі надбудови під дистилятор – зварний каркас, виготовлений зі сталевих прямокутних труб (перетином 25х25х2 мм), пофарбованих епоксиполіефірною порошковою фарбою світло-сірого кольору з текстурою шагрень. Варіант виконання – настільна. Матеріал робочої поверхні полиці: ламінат високого тиску (вологостійка фанера, облицована хімічностійким пластиком) товщиною 16 мм.</t>
    </r>
  </si>
  <si>
    <r>
      <rPr>
        <b/>
        <i/>
        <sz val="12"/>
        <rFont val="Calibri"/>
        <family val="2"/>
        <scheme val="minor"/>
      </rPr>
      <t>Тумба мобільна лабораторна 600х520х620 мм</t>
    </r>
    <r>
      <rPr>
        <sz val="12"/>
        <rFont val="Calibri"/>
        <family val="2"/>
        <scheme val="minor"/>
      </rPr>
      <t xml:space="preserve">
Технічні вимоги:
В основі тумби мобільної - щитова конструкція із ламінованої деревностружкової плити світло-сірого кольору. Всі робочі торці обклеєні кромкою ПВХ товщиною 2 мм, інші - товщиною 0,6 мм. Встановлюється на роликові опори, передні ролики - з фіксатором пересування. Виконання: 3 висувних ящики. На верхньому ящику встановлено замок.</t>
    </r>
  </si>
  <si>
    <r>
      <rPr>
        <b/>
        <i/>
        <sz val="12"/>
        <rFont val="Calibri"/>
        <family val="2"/>
        <scheme val="minor"/>
      </rPr>
      <t xml:space="preserve">Стіл-мийка одинарна 1000х750х900 мм 
</t>
    </r>
    <r>
      <rPr>
        <sz val="12"/>
        <rFont val="Calibri"/>
        <family val="2"/>
        <scheme val="minor"/>
      </rPr>
      <t xml:space="preserve">
Технічні вимоги:
В основі стола-мийки - розбірний каркас, виготовлений зі сталевих прямокутних труб (перетином 60х30х2 мм), пофарбованих епоксіполіефірною порошковою фарбою світло-сірого кольору з текстурою шагрень. Корпус стола-мийки виготовлений з листової сталі пофарбованої епоксі-поліефірною порошковою фарбою світло-сірого кольору. Підвісна тумба обладнана двома дверима зі спеціальними петлями повного відкривання 270°. Металеві двері подвійні та заповнені полістиролом для шумо-вібро поглинання. Вгорі мають скіс під кутом 45°, що запобігає потраплянню рідини при випадковому розливі всередину тумби. Дно в тумбах знімне (для зручності підвода комунікацій з підлоги). Для компенсації нерівностей підлоги в каркасі передбачені регульовані опори (0- 30 мм). Стіл-мийка комплектується: раковиною з поліпропілену, Італія (400х400х300 мм) – встановлена ліворуч; спеціальним хімічно стійким змішувачем для гарячої та холодної води, FAR (Італія); сифоном з гнучким гофрованим шлангом з поліпропілену (довжиною 600 мм) для підключення до каналізації; гнучкими шлангами (довжиною 800 мм) для підключення до мережі водопостачання. Матеріал робочої поверхні стола-мийки: хімічно стійкий HPL-пластик SPC Durcon товщиною 16 мм без бортику. </t>
    </r>
  </si>
  <si>
    <r>
      <rPr>
        <b/>
        <i/>
        <sz val="12"/>
        <rFont val="Calibri"/>
        <family val="2"/>
        <scheme val="minor"/>
      </rPr>
      <t xml:space="preserve">Стіл-мийка одинарна 600х700х900 мм  
</t>
    </r>
    <r>
      <rPr>
        <sz val="12"/>
        <rFont val="Calibri"/>
        <family val="2"/>
        <scheme val="minor"/>
      </rPr>
      <t xml:space="preserve">
Технічні вимоги:
В основі стола-мийки - металевий подіум, виготовлений зі сталевих прямокутних труб (перетином 25х25х2 мм), пофарбованих епоксиполіефірною порошковою фарбою світло-сірого кольору з текстурою шагрень Корпус стола-мийки виготовлений з листової сталі, пофарбованої епоксі-поліефірною порошковою фарбою світло-сірого кольору з текстурою шагрень. Для компенсації нерівностей підлоги в каркасі передбачені регульовані опори (0-30 мм). Стіл-мийка комплектується: раковиною з поліпропілену (р-ри: 490х390х290 мм); спеціальним хімічно стійким змішувачем для гарячої та холодної води, в-во FAR (Італія); сифоном c гнучким гофрованим шлангом з поліпропілену (довжиною 600 мм) для підключення до каналізації; гнучкими шлангами (довжиною 800 мм) для підключення до мережі водопостачання. Матеріал робочої поверхні стола-мийки: хімічно стійкий HPL-пластик SPC by Durcon товщиною 16 мм без бортику. </t>
    </r>
  </si>
  <si>
    <r>
      <rPr>
        <b/>
        <i/>
        <sz val="12"/>
        <rFont val="Calibri"/>
        <family val="2"/>
        <scheme val="minor"/>
      </rPr>
      <t xml:space="preserve">Стіл-мийка одинарна 900х700х900 мм 
</t>
    </r>
    <r>
      <rPr>
        <sz val="12"/>
        <rFont val="Calibri"/>
        <family val="2"/>
        <scheme val="minor"/>
      </rPr>
      <t xml:space="preserve">
Технічні вимоги:
В основі стола-мийки - металевий подіум, виготовлений зі сталевих прямокутних труб (перетином 25х25х2 мм), пофарбованих епоксиполіефірною порошковою фарбою світло-сірого кольору з текстурою шагрень Корпус стола-мийки виготовлений з листової сталі, пофарбованої епоксі-поліефірною порошковою фарбою світло-сірого кольору з текстурою шагрень. Для компенсації нерівностей підлоги в каркасі передбачені регульовані опори (0-30 мм). Стіл-мийка комплектується: раковиною з поліпропілену (р-ри: 490х390х290 мм); спеціальним хімічно стійким змішувачем для гарячої та холодної води, в-во FAR (Італія); сифоном c гнучким гофрованим шлангом з поліпропілену (довжиною 600 мм) для підключення до каналізації; гнучкими шлангами (довжиною 800 мм) для підключення до мережі водопостачання. Матеріал робочої поверхні столамийки: хімічно стійкий HPL-пластик SPC by Durcon товщиною 16 мм без бортику. </t>
    </r>
  </si>
  <si>
    <r>
      <rPr>
        <b/>
        <i/>
        <sz val="12"/>
        <rFont val="Calibri"/>
        <family val="2"/>
        <scheme val="minor"/>
      </rPr>
      <t xml:space="preserve">Стіл-мийка одинарна  1500х700х900 мм
</t>
    </r>
    <r>
      <rPr>
        <sz val="12"/>
        <rFont val="Calibri"/>
        <family val="2"/>
        <scheme val="minor"/>
      </rPr>
      <t xml:space="preserve">
Технічні вимоги:
В основі стола-мийки - металевий подіум, виготовлений зі сталевих прямокутних труб (перетином 25х25х2 мм), пофарбованих епоксиполіефірною порошковою фарбою світло-сірого кольору з текстурою шагрень Корпус стола-мийки виготовлений з листової сталі, пофарбованої епоксі-поліефірною порошковою фарбою світло-сірого кольору з текстурою шагрень. Для компенсації нерівностей підлоги в каркасі передбачені регульовані опори (0-30 мм). Стіл-мийка комплектується: раковиною з поліпропілену (р-ри: 490х390х290 мм) – раковина зміщена в право; спеціальним хімічно стійким змішувачем для гарячої та холодної води, в-во FAR (Італія); сифоном c гнучким гофрованим шлангом з поліпропілену (довжиною 600 мм) для підключення до каналізації; гнучкими шлангами (довжиною 800 мм) для підключення до мережі водопостачання. Матеріал робочої поверхні стола-мийки: хімічно стійкий HPL-пластик SPC by Durcon товщиною 16 мм без бортику. </t>
    </r>
  </si>
  <si>
    <r>
      <rPr>
        <b/>
        <i/>
        <sz val="12"/>
        <rFont val="Calibri"/>
        <family val="2"/>
        <scheme val="minor"/>
      </rPr>
      <t xml:space="preserve">Стілець лабораторний LK Special Standart п / у / ролики  
</t>
    </r>
    <r>
      <rPr>
        <sz val="12"/>
        <rFont val="Calibri"/>
        <family val="2"/>
        <scheme val="minor"/>
      </rPr>
      <t xml:space="preserve">
Технічні вимоги:
Стілець лабораторний поворотний на роликах. Призначений для роботи за столами висотою 720-800 мм. Обладнаний: - ергономічними сидінням і спинкою підвищеної хімічної стійкості чорного кольору; - стандартним пневматичним пристроєм підйому сидіння (газ-ліфт); - регульованою спинкою; - роликовими опорами. Характеристики: Матеріал сидіння/спинки: суцільнолитий поліуретан, стійкий до стирання та чистячих засобів. Діапазон регулювання сидіння по висоті: 400-580 мм. Розміри сидіння: ширина 400 мм, глибина 420 мм. Основа: чорний поліамід зі скловолокном, діаметр 600 мм.</t>
    </r>
  </si>
  <si>
    <r>
      <rPr>
        <b/>
        <i/>
        <sz val="12"/>
        <rFont val="Calibri"/>
        <family val="2"/>
        <scheme val="minor"/>
      </rPr>
      <t>Laboratory Chair LK Special Standard, PU / Casters</t>
    </r>
    <r>
      <rPr>
        <sz val="12"/>
        <rFont val="Calibri"/>
        <family val="2"/>
        <scheme val="minor"/>
      </rPr>
      <t xml:space="preserve">
Technical requirements:
Swivel laboratory chair on casters, designed for use with tables 720–800 mm in height. Equipped with: Ergonomic seat and backrest with enhanced chemical resistance, black color; Standard pneumatic seat height adjustment (gas lift); Adjustable backrest; Caster supports. Specifications: Seat/backrest material: solid molded polyurethane, resistant to wear and cleaning agents; Seat height adjustment range: 400–580 mm; Seat dimensions: width 400 mm, depth 420 mm; Base: black glass fiber-reinforced polyamide, diameter 600 mm.</t>
    </r>
  </si>
  <si>
    <r>
      <rPr>
        <b/>
        <i/>
        <sz val="12"/>
        <rFont val="Calibri"/>
        <family val="2"/>
        <scheme val="minor"/>
      </rPr>
      <t>Laboratory Stool Polo Standard, PU / Casters</t>
    </r>
    <r>
      <rPr>
        <sz val="12"/>
        <rFont val="Calibri"/>
        <family val="2"/>
        <scheme val="minor"/>
      </rPr>
      <t xml:space="preserve">
Technical requirements:
Swivel laboratory stool with footrest, designed for use with tables 850–920 mm in height. Equipped with Chemically resistant black seat; Enlarged pneumatic seat height adjustment (gas lift); Ring-shaped footrest; Articulated casters. Specifications: Seat material: solid molded polyurethane, resistant to wear and cleaning agents; Seat height adjustment range: 550–740 mm; Seat dimensions: 330 mm diameter; Footrest: chrome-plated metal, 450 mm, fixed (non-adjustable); Base: black glass fiber-reinforced polyamide, diameter 600 mm.</t>
    </r>
  </si>
  <si>
    <r>
      <rPr>
        <b/>
        <i/>
        <sz val="12"/>
        <rFont val="Calibri"/>
        <family val="2"/>
        <scheme val="minor"/>
      </rPr>
      <t xml:space="preserve">Табурет лабораторний Polo Standard п/у /ролики
</t>
    </r>
    <r>
      <rPr>
        <sz val="12"/>
        <rFont val="Calibri"/>
        <family val="2"/>
        <scheme val="minor"/>
      </rPr>
      <t xml:space="preserve">
Технічні вимоги:
Табурет лабораторний поворотний з опорою для ніг. Призначений для роботи за столами висотою 850-920 мм. Обладнаний: - сидінням підвищеної хімічної стійкості чорного кольору; - збільшеним пневматичним пристроєм підйому сидіння (газ-ліфт); - кільцевою підставкою для ніг; - шарнірними опорами. Характеристики: Матеріал сидіння: суцільнолитий поліуретан, стійкий до стирання і чистячих засобів. Діапазон регулювання сидіння по висоті: 550-740 мм. Розміри сидіння: 330 мм в діаметрі. Підніжка: хромований метал 450 мм, без регулювання. Основа: чорний поліамід зі скловолокном, діаметр 600 мм.</t>
    </r>
  </si>
  <si>
    <r>
      <rPr>
        <b/>
        <i/>
        <sz val="12"/>
        <rFont val="Calibri"/>
        <family val="2"/>
        <scheme val="minor"/>
      </rPr>
      <t xml:space="preserve">Шафа лабораторна гардеробна 600х600х1920 мм
</t>
    </r>
    <r>
      <rPr>
        <sz val="12"/>
        <rFont val="Calibri"/>
        <family val="2"/>
        <scheme val="minor"/>
      </rPr>
      <t xml:space="preserve">
Технічні вимоги:
В основі шафи для одягу – щитова конструкція з ламінованої деревностружкової плити товщиною 18 мм світло-сірого кольору. Всі робочі торці обклеєні кромкою ПВХ завтовшки 2 мм, інші – ПВХ завтовшки 0,6 мм. Для компенсації нерівностей підлоги передбачені регульовані опори (0-30 мм). Шафа обладнана вертикальною перегородкою, яка розділяє шафу на дві секції. Кожна з секцій обладнана відділенням для головних уборів, полицею для взуття і штангою для одягу. Двоє щитових дверцят обладнані замками.</t>
    </r>
  </si>
  <si>
    <t>LOT 2 (Office and kitchen furniture) / ЛОТ 2 (Офісні та кухонні меблі)</t>
  </si>
  <si>
    <r>
      <rPr>
        <b/>
        <i/>
        <sz val="12"/>
        <rFont val="Calibri"/>
        <family val="2"/>
        <scheme val="minor"/>
      </rPr>
      <t xml:space="preserve">Стіл робочий  1200х600х750 мм </t>
    </r>
    <r>
      <rPr>
        <sz val="12"/>
        <rFont val="Calibri"/>
        <family val="2"/>
        <scheme val="minor"/>
      </rPr>
      <t xml:space="preserve">
Технічні вимоги:
В основі столу щитова конструкція з ламінованої деревинно-стружкової плити завтовшки 18 мм світло-сірого кольору. Всі робочі торці обклеєні кромкою ПВХ товщиною 2 мм, решта - ПВХ товщиною 0,6 мм. Товщина стільниці: 25 мм. Стіл ліворуч обладнаний стаціонарної тумбою з висувним ящиком і дверцятами. На верхній ящик встановлений замок. Передбачено регулювання столу за рівнем підлоги.</t>
    </r>
  </si>
  <si>
    <r>
      <rPr>
        <b/>
        <i/>
        <sz val="12"/>
        <rFont val="Calibri"/>
        <family val="2"/>
        <scheme val="minor"/>
      </rPr>
      <t xml:space="preserve">Шафа для зберігання 800х500х1800 мм
</t>
    </r>
    <r>
      <rPr>
        <sz val="12"/>
        <rFont val="Calibri"/>
        <family val="2"/>
        <scheme val="minor"/>
      </rPr>
      <t xml:space="preserve">
Технічні вимоги:
В основі шафи для посуду - розбірна конструкція, виготовлена з листової сталі пофарбованої епокси-поліефірною порошковою фарбою світло-сірого кольору з текстурою шагрень. Для компенсації нерівностей підлоги передбачені регульовані опори (0-30 мм). Шафа обладнана: шістьма чарунками з металевими дверима, однією регульованою полицею в середині; двері обладнані замками.</t>
    </r>
  </si>
  <si>
    <r>
      <rPr>
        <b/>
        <i/>
        <sz val="12"/>
        <rFont val="Calibri"/>
        <family val="2"/>
        <scheme val="minor"/>
      </rPr>
      <t xml:space="preserve">Стіл офісний 1200х600х750 мм 
</t>
    </r>
    <r>
      <rPr>
        <sz val="12"/>
        <rFont val="Calibri"/>
        <family val="2"/>
        <scheme val="minor"/>
      </rPr>
      <t xml:space="preserve">
Технічні вимоги:
Корпус стола виготовляється з ЛДСП (Kronospan 0197 PD Шиншила Сіра 2800х2070х16мм), фасад та кришка з ЛДСП (Kronospan 0197 PD Шиншила Сіра 2800х2070х16мм ). Стіл включає  2 шухляди зліва Якісна фурнітура з функцією дотягу.</t>
    </r>
  </si>
  <si>
    <r>
      <rPr>
        <b/>
        <i/>
        <sz val="12"/>
        <rFont val="Calibri"/>
        <family val="2"/>
        <scheme val="minor"/>
      </rPr>
      <t xml:space="preserve">Стіл офісний 1200х600х750 мм (без шухляд)
</t>
    </r>
    <r>
      <rPr>
        <sz val="12"/>
        <rFont val="Calibri"/>
        <family val="2"/>
        <scheme val="minor"/>
      </rPr>
      <t xml:space="preserve">
Технічні вимоги:
Корпус стола виготовляється з ЛДСП (Kronospan 0197 PD Шиншила Сіра 2800х2070х16мм), фасад та кришка з ЛДСП (Kronospan 0197 PD Шиншила Сіра 2800х2070х16мм ). </t>
    </r>
  </si>
  <si>
    <r>
      <rPr>
        <b/>
        <i/>
        <sz val="12"/>
        <rFont val="Calibri"/>
        <family val="2"/>
        <scheme val="minor"/>
      </rPr>
      <t xml:space="preserve">Стіл офісний 1400х700х750 мм
</t>
    </r>
    <r>
      <rPr>
        <sz val="12"/>
        <rFont val="Calibri"/>
        <family val="2"/>
        <scheme val="minor"/>
      </rPr>
      <t xml:space="preserve">
Технічні вимоги:
Корпус стола виготовляється з ЛДСП (Kronospan 0197 PD Шиншила Сіра 2800х2070х16мм), фасад та кришка з ЛДСП (Kronospan 0197 PD Шиншила Сіра 2800х2070х16мм ). Стіл включає  4 шухляди зліва Якісна фурнітура з функцією дотягу.</t>
    </r>
  </si>
  <si>
    <r>
      <rPr>
        <b/>
        <i/>
        <sz val="12"/>
        <rFont val="Calibri"/>
        <family val="2"/>
        <scheme val="minor"/>
      </rPr>
      <t xml:space="preserve">Тумба мобільна під системний блок
</t>
    </r>
    <r>
      <rPr>
        <sz val="12"/>
        <rFont val="Calibri"/>
        <family val="2"/>
        <scheme val="minor"/>
      </rPr>
      <t xml:space="preserve">
Технічні вимоги:
Тумба виготовлена з ламінованої деревинно-стружкової плити завтовшки 18 мм світло-сірого кольору. Всі торці обклеєні кромкою ПВХ товщиною 0.6 мм. Варіант виконання - мобільна, на роликових опорах. Призначена для встановлення системного блоку комп'ютера.</t>
    </r>
  </si>
  <si>
    <r>
      <rPr>
        <b/>
        <i/>
        <sz val="12"/>
        <rFont val="Calibri"/>
        <family val="2"/>
        <scheme val="minor"/>
      </rPr>
      <t>Mobile Cabinet for Computer Tower</t>
    </r>
    <r>
      <rPr>
        <sz val="12"/>
        <rFont val="Calibri"/>
        <family val="2"/>
        <scheme val="minor"/>
      </rPr>
      <t xml:space="preserve">
Technical requirements:
The cabinet is made of 18 mm thick laminated particle board in light gray. All edges are covered with 0.6 mm thick PVC edging. Design version: mobile, mounted on caster wheels. Intended for placement of a computer system unit (tower).</t>
    </r>
  </si>
  <si>
    <r>
      <rPr>
        <b/>
        <i/>
        <sz val="12"/>
        <rFont val="Calibri"/>
        <family val="2"/>
        <scheme val="minor"/>
      </rPr>
      <t xml:space="preserve">Шафа для одягу 1000х500х1800 мм
</t>
    </r>
    <r>
      <rPr>
        <sz val="12"/>
        <rFont val="Calibri"/>
        <family val="2"/>
        <scheme val="minor"/>
      </rPr>
      <t xml:space="preserve">
Технічні вимоги:
Корпус ЛДСП (Kronospan 0197 PD Шиншила Сіра), фасади ЛДСП Дуб (Kronospan 0197 PD Шиншила Сіра) крайка 2мм. Конструкція шафи дві горизонтальні не знімаємі полиці внизу та у верху шафи. На дверках ручка ззовні  128мм. Шафа обладнана трубами для вішаків.</t>
    </r>
  </si>
  <si>
    <r>
      <rPr>
        <b/>
        <i/>
        <sz val="12"/>
        <rFont val="Calibri"/>
        <family val="2"/>
        <scheme val="minor"/>
      </rPr>
      <t xml:space="preserve">Тумба 350х400х650 мм
</t>
    </r>
    <r>
      <rPr>
        <sz val="12"/>
        <rFont val="Calibri"/>
        <family val="2"/>
        <scheme val="minor"/>
      </rPr>
      <t xml:space="preserve">
Технічні вимоги:
Корпус ЛДСП (Kronospan 0197 PD Шиншила Сіра), фасад (Kronospan 0197 PD Шиншила Сіра), крайка 0.6 мм. Якісна фурнітура з функцією дотягу.</t>
    </r>
  </si>
  <si>
    <r>
      <rPr>
        <b/>
        <i/>
        <sz val="12"/>
        <rFont val="Calibri"/>
        <family val="2"/>
        <scheme val="minor"/>
      </rPr>
      <t xml:space="preserve">Шафа для документів (стелаж) 900х400х1800 мм
</t>
    </r>
    <r>
      <rPr>
        <sz val="12"/>
        <rFont val="Calibri"/>
        <family val="2"/>
        <scheme val="minor"/>
      </rPr>
      <t xml:space="preserve">
Технічні вимоги:
Стелаж виконаний з ЛДСП (Kronospan 0197 PD Шиншила Сіра) 5-ти рівних поличок. Матеріал ЛДСП (Kronospan 0197 PD Шиншила Сіра) задня стінка ДВП біла.</t>
    </r>
  </si>
  <si>
    <r>
      <rPr>
        <b/>
        <i/>
        <sz val="12"/>
        <rFont val="Calibri"/>
        <family val="2"/>
        <scheme val="minor"/>
      </rPr>
      <t xml:space="preserve">Крісло офісне
</t>
    </r>
    <r>
      <rPr>
        <sz val="12"/>
        <rFont val="Calibri"/>
        <family val="2"/>
        <scheme val="minor"/>
      </rPr>
      <t xml:space="preserve">
Технічні вимоги:
Ширина: 61 см, Висота: 109-119 см, Глибина: 62 см. Крісло на коліщатах, з підйомним механізммом.</t>
    </r>
  </si>
  <si>
    <r>
      <rPr>
        <b/>
        <i/>
        <sz val="12"/>
        <rFont val="Calibri"/>
        <family val="2"/>
        <scheme val="minor"/>
      </rPr>
      <t>Office chair</t>
    </r>
    <r>
      <rPr>
        <sz val="12"/>
        <rFont val="Calibri"/>
        <family val="2"/>
        <scheme val="minor"/>
      </rPr>
      <t xml:space="preserve">
Technical requirements:
Width: 61 cm Height: 109–119 cm Depth: 62 cm. The chair is equipped with casters and a height-adjustable lifting mechanism.</t>
    </r>
  </si>
  <si>
    <t>Стілець офісний 550х550х830</t>
  </si>
  <si>
    <t>Office chair 550х550х830</t>
  </si>
  <si>
    <r>
      <rPr>
        <b/>
        <i/>
        <sz val="12"/>
        <rFont val="Calibri"/>
        <family val="2"/>
        <scheme val="minor"/>
      </rPr>
      <t xml:space="preserve">Дзеркало безпечне
</t>
    </r>
    <r>
      <rPr>
        <sz val="12"/>
        <rFont val="Calibri"/>
        <family val="2"/>
        <scheme val="minor"/>
      </rPr>
      <t xml:space="preserve">
Технічні вимоги:
Дзеркало настінне у рамці. </t>
    </r>
  </si>
  <si>
    <r>
      <rPr>
        <b/>
        <i/>
        <sz val="12"/>
        <rFont val="Calibri"/>
        <family val="2"/>
        <scheme val="minor"/>
      </rPr>
      <t>Safety mirror</t>
    </r>
    <r>
      <rPr>
        <sz val="12"/>
        <rFont val="Calibri"/>
        <family val="2"/>
        <scheme val="minor"/>
      </rPr>
      <t xml:space="preserve">
Technical requirements:
Wall-mounted mirror in a frame.</t>
    </r>
  </si>
  <si>
    <r>
      <rPr>
        <b/>
        <i/>
        <sz val="12"/>
        <rFont val="Calibri"/>
        <family val="2"/>
        <scheme val="minor"/>
      </rPr>
      <t xml:space="preserve">Меблі кухонні 1800х600х850 мм
</t>
    </r>
    <r>
      <rPr>
        <sz val="12"/>
        <rFont val="Calibri"/>
        <family val="2"/>
        <scheme val="minor"/>
      </rPr>
      <t xml:space="preserve">
Технічні вимоги:
Стільниця Swiss Krono 1093 IS Камінь Лунаре,тумба 1 кухонна під раковину,тумба 2 з полицями закрита дверкою, тумба 3 з висувними шухлядами,тумба 4 з полицями, закрита дверками. Верхні шафи (дві секції). Фасади і корпус виконані з ЛДСП плити (Kronospan K2737 Cotta Cremona Oak). Якісна фурнітура з функцією дотягу.</t>
    </r>
  </si>
  <si>
    <r>
      <rPr>
        <b/>
        <i/>
        <sz val="12"/>
        <rFont val="Calibri"/>
        <family val="2"/>
        <scheme val="minor"/>
      </rPr>
      <t xml:space="preserve">Комплект кухонний
</t>
    </r>
    <r>
      <rPr>
        <sz val="12"/>
        <rFont val="Calibri"/>
        <family val="2"/>
        <scheme val="minor"/>
      </rPr>
      <t xml:space="preserve">
Технічні вимоги:
Стіл обідній VEDDE 80x80/160см дикий темний дуб. Матеріал ЛДСП ламінованан плита. Стілець обідній JONSTRUP сірий/колір натуральний дуб.</t>
    </r>
  </si>
  <si>
    <r>
      <rPr>
        <b/>
        <i/>
        <sz val="12"/>
        <rFont val="Calibri"/>
        <family val="2"/>
        <scheme val="minor"/>
      </rPr>
      <t>Kitchen set</t>
    </r>
    <r>
      <rPr>
        <sz val="12"/>
        <rFont val="Calibri"/>
        <family val="2"/>
        <scheme val="minor"/>
      </rPr>
      <t xml:space="preserve">
Technical requirements:
Dining table: VEDDE 80 × 80 / 160 cm, Wild Dark Oak finish. Material: laminated chipboard (LDSP).
Dining chair: JONSTRUP, gray / natural oak color.</t>
    </r>
  </si>
  <si>
    <r>
      <rPr>
        <b/>
        <i/>
        <sz val="12"/>
        <rFont val="Calibri"/>
        <family val="2"/>
        <scheme val="minor"/>
      </rPr>
      <t xml:space="preserve">Шафа для одягу 800х500х1920 мм 
</t>
    </r>
    <r>
      <rPr>
        <sz val="12"/>
        <rFont val="Calibri"/>
        <family val="2"/>
        <scheme val="minor"/>
      </rPr>
      <t xml:space="preserve">
Технічні вимоги:
В основі шафи для одягу - щитова конструкція з ламінованої деревинностружкової плити товщиною 16 мм світло-сірого кольору. Шафа встановлена на металевий подіум висотою 170 мм, виготовлений зі сталевих прямокутних труб (перетином 25х25х2 мм), пофарбованих епоксиполіефірною порошковою фарбою світло-сірого кольору з текстурою шагрень. Для компенсації нерівностей підлоги передбачені регульовані опори (0-30 мм). Шафа обладнана двома секціями. Ліва секція (одна дверка з ДСП – ліва) - обладнана полицею для головних уборів і штангою для одягу. Права секція (одна дверка з ДСП – права) – тумба обладнана двома полицями в середині. Матеріал робочої поверхні тумби: ламінат високого тиску (вологостійка фанера, облицьована хімічно-стійким пластиком) товщиною 16 мм. Без замків. </t>
    </r>
  </si>
  <si>
    <r>
      <rPr>
        <b/>
        <i/>
        <sz val="12"/>
        <rFont val="Calibri"/>
        <family val="2"/>
        <scheme val="minor"/>
      </rPr>
      <t xml:space="preserve">Шафа для посуду 1000х600х1920 мм
</t>
    </r>
    <r>
      <rPr>
        <sz val="12"/>
        <rFont val="Calibri"/>
        <family val="2"/>
        <scheme val="minor"/>
      </rPr>
      <t xml:space="preserve">
Технічні вимоги:
В основі шафи для посуду – щитова конструкція з ламінованої деревостружкової плити товщиною 18 мм світло-сірого кольору. Всі робочі торці обклеєні кромкою ПВХ завтовшки 2 мм, інші – ПВХ завтовшки 0,6 мм. Для компенсації нерівностей підлоги передбачені регульовані опори (0-30 мм). Шафа обладнана: внизу – 2 дверима з ламінованої дерево-стружкової плити, 1 регульованою полицею всередині; вгорі – 2 скляними розпашними дверима, 2 регульованими полицями всередині. Нижні двері обладнані замком.</t>
    </r>
  </si>
  <si>
    <r>
      <rPr>
        <b/>
        <i/>
        <sz val="12"/>
        <rFont val="Calibri"/>
        <family val="2"/>
        <scheme val="minor"/>
      </rPr>
      <t xml:space="preserve">Шафа для посуду 900х600х1920 мм 
</t>
    </r>
    <r>
      <rPr>
        <sz val="12"/>
        <rFont val="Calibri"/>
        <family val="2"/>
        <scheme val="minor"/>
      </rPr>
      <t xml:space="preserve">
Технічні вимоги:
В основі шафи для посуду – щитова конструкція з ламінованої деревостружкової плити товщиною 18 мм світло-сірого кольору. Всі робочі торці обклеєні кромкою ПВХ завтовшки 2 мм, інші – ПВХ завтовшки 0,6 мм. Для компенсації нерівностей підлоги передбачені регульовані опори (0-30 мм). Шафа обладнана: 2 дверима з ламінованої дерево-стружкової плити, 1 регульованою полицею всередині. Двері обладнані замком.</t>
    </r>
  </si>
  <si>
    <r>
      <rPr>
        <b/>
        <i/>
        <sz val="12"/>
        <rFont val="Calibri"/>
        <family val="2"/>
        <scheme val="minor"/>
      </rPr>
      <t>Mobile laboratory pedestal, 450×520×620 mm</t>
    </r>
    <r>
      <rPr>
        <sz val="12"/>
        <rFont val="Calibri"/>
        <family val="2"/>
        <scheme val="minor"/>
      </rPr>
      <t xml:space="preserve">
Technical requirements:
At the core of the mobile pedestal is a panel construction made of light grey laminated particleboard.
All working edges are finished with 2 mm thick PVC edging; the remaining edges are finished with 0.6 mm thick edging.
The unit is mounted on castors, with the front castors equipped with movement locks.
Configuration: 3 pull-out drawers.
The top drawer is fitted with a lock.</t>
    </r>
  </si>
  <si>
    <r>
      <rPr>
        <b/>
        <i/>
        <sz val="12"/>
        <rFont val="Calibri"/>
        <family val="2"/>
        <scheme val="minor"/>
      </rPr>
      <t>Mobile Laboratory Cabinet 600×520×620 mm</t>
    </r>
    <r>
      <rPr>
        <sz val="12"/>
        <rFont val="Calibri"/>
        <family val="2"/>
        <scheme val="minor"/>
      </rPr>
      <t xml:space="preserve">
Technical requirements:
The mobile cabinet features a panel-based construction made of light gray laminated particle board. All working edges are covered with 2 mm thick PVC edging, while the remaining edges are covered with 0.6 mm thick PVC.The cabinet is mounted on caster wheels, with the front casters equipped with motion locks.Configuration: 3 pull-out drawers. A lock is installed on the top drawer.</t>
    </r>
  </si>
  <si>
    <r>
      <rPr>
        <b/>
        <i/>
        <sz val="12"/>
        <rFont val="Calibri"/>
        <family val="2"/>
        <scheme val="minor"/>
      </rPr>
      <t>Reinforced laboratory table, 1200×750×750 mm</t>
    </r>
    <r>
      <rPr>
        <sz val="12"/>
        <rFont val="Calibri"/>
        <family val="2"/>
        <scheme val="minor"/>
      </rPr>
      <t xml:space="preserve">
Technical requirements:
The laboratory table is based on a demountable frame made of rectangular steel tubes (section 60×30 ×2 mm), coated with light grey epoxy-polyester powder paint with a textured (orange peel) finish.
To compensate for uneven floors, the frame is equipped with adjustable feet (0–30 mm).
The table is manufactured in a reinforced version and withstands loads of up to 500 kgf/m².
Worktop material: high-pressure laminate (moisture-resistant plywood faced with chemically resistant plastic), 16 mm thick.</t>
    </r>
  </si>
  <si>
    <r>
      <rPr>
        <b/>
        <i/>
        <sz val="12"/>
        <rFont val="Calibri"/>
        <family val="2"/>
        <scheme val="minor"/>
      </rPr>
      <t>Reinforced laboratory table, 1500×750×750 mm</t>
    </r>
    <r>
      <rPr>
        <sz val="12"/>
        <rFont val="Calibri"/>
        <family val="2"/>
        <scheme val="minor"/>
      </rPr>
      <t xml:space="preserve">
Technical requirements:
The laboratory table is based on a demountable frame made of rectangular steel tubes (section 60×30×2 mm), coated with light grey epoxy-polyester powder paint with a textured (orange peel) finish.
To compensate for uneven floors, the frame is equipped with adjustable feet (0–30 mm).
The table is manufactured in a reinforced version and withstands loads of up to 500 kgf/m².
Worktop material: high-pressure laminate (moisture-resistant plywood faced with chemically resistant plastic).</t>
    </r>
  </si>
  <si>
    <r>
      <rPr>
        <b/>
        <i/>
        <sz val="12"/>
        <rFont val="Calibri"/>
        <family val="2"/>
        <scheme val="minor"/>
      </rPr>
      <t>Reinforced laboratory table, 1000×600×750 mm</t>
    </r>
    <r>
      <rPr>
        <sz val="12"/>
        <rFont val="Calibri"/>
        <family val="2"/>
        <scheme val="minor"/>
      </rPr>
      <t xml:space="preserve">
Technical requirements:
The laboratory table is based on a demountable frame made of rectangular steel tubes (section 60 × 30 × 2 mm), coated with light grey epoxy-polyester powder paint with a textured (orange peel) finish.
To compensate for uneven floors, the frame is equipped with adjustable feet (0–30 mm).
The table is manufactured in a reinforced version and withstands loads of up to 500 kgf/m².
Worktop material: high-pressure laminate (moisture-resistant plywood faced with chemically resistant plastic).</t>
    </r>
  </si>
  <si>
    <r>
      <rPr>
        <b/>
        <i/>
        <sz val="12"/>
        <rFont val="Calibri"/>
        <family val="2"/>
        <scheme val="minor"/>
      </rPr>
      <t>Reinforced Laboratory Table 1500×750×900 mm</t>
    </r>
    <r>
      <rPr>
        <sz val="12"/>
        <rFont val="Calibri"/>
        <family val="2"/>
        <scheme val="minor"/>
      </rPr>
      <t xml:space="preserve">
Technical requirements:
The laboratory table is based on a knock-down frame made of rectangular steel tubes (section 60 × 30 × 2 mm), coated with light gray epoxy-polyester powder paint with a textured (orange peel) finish.
To compensate for floor unevenness, the frame is equipped with adjustable feet (0–30 mm).
The table is manufactured in a reinforced version and withstands loads of up to 500 kgf/m².
Worktop material: AISI 304 stainless steel with an 8 mm high raised edge.</t>
    </r>
  </si>
  <si>
    <r>
      <rPr>
        <b/>
        <i/>
        <sz val="12"/>
        <rFont val="Calibri"/>
        <family val="2"/>
        <scheme val="minor"/>
      </rPr>
      <t>Island Laboratory Table 1800×1200×900 mm</t>
    </r>
    <r>
      <rPr>
        <sz val="12"/>
        <rFont val="Calibri"/>
        <family val="2"/>
        <scheme val="minor"/>
      </rPr>
      <t xml:space="preserve">
Technical requirements:
The island laboratory table is based on a knock-down frame made of rectangular steel tubes (section 25 × 25 × 2 mm), coated with light gray epoxy-polyester powder paint with a textured (orange peel) finish.
To compensate for floor unevenness, the frame is equipped with adjustable feet (0–30 mm).
To increase structural rigidity, the following elements are installed in the center of the table: two lower crossbars made of steel tubing and two upper screens made of 1.5 mm thick sheet steel, 150 mm in height.
The permissible uniformly distributed load on the work surface is up to 400 kgf/m².
Worktop material: AISI 304 stainless steel with an 8 mm high raised edge.</t>
    </r>
  </si>
  <si>
    <r>
      <rPr>
        <b/>
        <i/>
        <sz val="12"/>
        <rFont val="Calibri"/>
        <family val="2"/>
        <scheme val="minor"/>
      </rPr>
      <t>Balance Table 750×750×900 mm</t>
    </r>
    <r>
      <rPr>
        <sz val="12"/>
        <rFont val="Calibri"/>
        <family val="2"/>
        <scheme val="minor"/>
      </rPr>
      <t xml:space="preserve">
Technical requirements:
Design version: heavy-duty table with a double frame and ballast.
The balance table is based on a double welded metal frame made of square steel tubes (section 20 × 20 × 2 mm), coated with light gray epoxy-polyester powder paint with a textured (orange peel) finish.
The table корпус is made of light gray particle board.
To compensate for floor unevenness, the frame is equipped with adjustable feet (0–30 mm).
A natural polished granite slab (430 × 430 × 60 mm), mounted on anti-vibration dampers, is used as the weighing platform.
Additional anti-vibration properties are provided by ballast installed within the side panels of the table.
The table is equipped with a pull-out drawer for storing calibration weights.
Main worktop material: high-pressure laminate (moisture-resistant plywood faced with chemically resistant laminate), 16 mm thick.</t>
    </r>
  </si>
  <si>
    <r>
      <rPr>
        <b/>
        <i/>
        <sz val="12"/>
        <rFont val="Calibri"/>
        <family val="2"/>
        <scheme val="minor"/>
      </rPr>
      <t>Shelving Unit 900×600×1920 mm</t>
    </r>
    <r>
      <rPr>
        <sz val="12"/>
        <rFont val="Calibri"/>
        <family val="2"/>
        <scheme val="minor"/>
      </rPr>
      <t xml:space="preserve">
Technical requirements:
Knock-down shelving unit: 4 uprights and 5 adjustable shelves. Material: galvanized steel. Shelves: 1.0 mm thick steel
Uprights: 1.5 mm thick steel Shelf adjustment increment: 60 mm.
Fastening: bolted connection, 8 angle brackets, 24 fastening sets.
Maximum load per shelf: 150 kg. Maximum total load capacity of the shelving unit: 800 kg.</t>
    </r>
  </si>
  <si>
    <r>
      <rPr>
        <b/>
        <i/>
        <sz val="12"/>
        <rFont val="Calibri"/>
        <family val="2"/>
        <scheme val="minor"/>
      </rPr>
      <t>Shelving Unit 1200×600×1920 mm</t>
    </r>
    <r>
      <rPr>
        <sz val="12"/>
        <rFont val="Calibri"/>
        <family val="2"/>
        <scheme val="minor"/>
      </rPr>
      <t xml:space="preserve">
Technical requirements:
Knock-down shelving unit: 4 uprights and 5 adjustable shelves.
Material: galvanized steel.Shelves: 1.0 mm thick steelUprights: 1.5 mm thick steel. Shelf adjustment increment: 60 mm. Fastening: bolted connection, 8 angle brackets, 24 fastening sets. Maximum load per shelf: 150 kg. Maximum total load capacity of the shelving unit: 800 kg.</t>
    </r>
  </si>
  <si>
    <r>
      <rPr>
        <b/>
        <i/>
        <sz val="12"/>
        <rFont val="Calibri"/>
        <family val="2"/>
        <scheme val="minor"/>
      </rPr>
      <t>Laboratory Fume Hood 1200×750×2100 mm</t>
    </r>
    <r>
      <rPr>
        <sz val="12"/>
        <rFont val="Calibri"/>
        <family val="2"/>
        <scheme val="minor"/>
      </rPr>
      <t xml:space="preserve">
Technical requirements:
The fume hood is designed to protect the operator from toxic reaction by-products in the laboratory that may pose health hazards. CONSTRUCTION The fume hood is based on a reinforced metal frame made of 60 × 30 × 2 mm steel tubing. The cabinet body and internal working chamber are made of sheet steel All metal components are coated with chemically resistant light gray (RAL 7035) epoxy-polyester powder paint with a textured (orange peel) finish. For additional corrosion protection and improved hardness and wear resistance, all metal parts undergo a phosphating process prior to coating. VISIBILITY The visibility of the working chamber is enhanced by a full-height front glass panel in the upper section of the hood. SASH The upper part of the fume hood is equipped with a vertically sliding protective sash made of laminated safety impact-resistant glass (Triplex). The sash is counterbalanced, allowing it to be fixed at any required height up to 650 mm. The guide mechanisms inside the working chamber are protected from contact with the external environment. WORKTOP AISI 304 stainless steel with an 8 mm high raised edge. AIRFLOW AND VENTILATION A polymer-coated metal duct connection flange with a diameter of 200 mm is installed at the top of the hood for connection to a central exhaust ventilation system. WITHOUT FAN. WITHOUT UTILITIES. LOWER SECTION The lower section is without cabinets and is fitted with front and side panels made of sheet steel. The removable front panel provides access to required utilities and is equipped with latches. Worktop height from floor level: 900 mm. ELECTRICAL EQUIPMENT Moisture-resistant LED light fixture (IP65), 20 W, installed outside the working chamber to illuminate the workspace; 3 sockets on the left side panel (220 V, enclosed IP44, European manufacture); 16 A residual current circuit breaker;
Light switch; Power cable, 1500 mm long. Maximum total connected load: 3 kW.</t>
    </r>
  </si>
  <si>
    <r>
      <rPr>
        <b/>
        <i/>
        <sz val="12"/>
        <rFont val="Calibri"/>
        <family val="2"/>
        <scheme val="minor"/>
      </rPr>
      <t>Laboratory Fume Hood 900×750×2100 mm</t>
    </r>
    <r>
      <rPr>
        <sz val="12"/>
        <rFont val="Calibri"/>
        <family val="2"/>
        <scheme val="minor"/>
      </rPr>
      <t xml:space="preserve">
Technical requirements:
The fume hood is designed to protect the operator from toxic reaction by-products in the laboratory.The hood is based on a reinforced metal frame made of 60 × 30 × 2 mm steel tubing. The cabinet body and internal working chamber are made of sheet steel. All metal components are coated with chemically resistant light gray (RAL 7035) epoxy-polyester powder paint with a textured (orange peel) finish.VISIBILITY The visibility of the working chamber is enhanced by a full-height front glass panel installed along the entire facade of the upper section. SASH The upper part of the fume hood is equipped with a vertically sliding protective sash made of laminated impact-resistant safety glass (Triplex). The sash is connected to counterweights, allowing it to be fixed at any required height up to 650 mm. WORKTOP AISI 304 stainless steel with an 8 mm high raised edge. AIRFLOW AND VENTILATION Panels are installed along the full length of the working chamber to ensure uniform airflow and effective removal of both light and heavy vapors from the workspace. A polymer-coated metal duct connection flange with a diameter of 200 mm is installed at the top of the hood for connection to a central exhaust ventilation system. WITHOUT FAN.WITHOUT UTILITIES. LOWER SECTION The lower section is without cabinets and is fitted with front and side panels made of sheet steel. The removable front panel provides access to required utilities and is equipped with latches. Worktop height from floor level: 900 mm. ELECTRICAL EQUIPMENT Moisture-resistant LED light fixture (IP65), 20 W, installed outside the working chamber to illuminate the workspace; 3 sockets on the left side panel (220 V, enclosed IP44, European manufacture); 16 A residual current circuit breaker; Light switch; Power cable, 1500 mm long. Maximum total connected load: 3 kW.</t>
    </r>
  </si>
  <si>
    <r>
      <rPr>
        <b/>
        <i/>
        <sz val="12"/>
        <rFont val="Calibri"/>
        <family val="2"/>
        <scheme val="minor"/>
      </rPr>
      <t>Distiller Superstructure 900×400×500 mm</t>
    </r>
    <r>
      <rPr>
        <sz val="12"/>
        <rFont val="Calibri"/>
        <family val="2"/>
        <scheme val="minor"/>
      </rPr>
      <t xml:space="preserve">
Technical requirements:
The distiller superstructure is based on a welded frame made of rectangular steel tubes (section 25 × 25 × 2 mm), coated with light gray epoxy-polyester powder paint with a textured (orange peel) finish.
Design version: benchtop. Shelf worktop material: high-pressure laminate (moisture-resistant plywood faced with chemically resistant laminate), 16 mm thick.</t>
    </r>
  </si>
  <si>
    <r>
      <rPr>
        <b/>
        <i/>
        <sz val="12"/>
        <rFont val="Calibri"/>
        <family val="2"/>
        <scheme val="minor"/>
      </rPr>
      <t>Single Laboratory Sink Table 1000×750×900 mm</t>
    </r>
    <r>
      <rPr>
        <sz val="12"/>
        <rFont val="Calibri"/>
        <family val="2"/>
        <scheme val="minor"/>
      </rPr>
      <t xml:space="preserve">
Technical requirements:
The sink table is based on a knock-down frame made of rectangular steel tubes (section 60 × 30 × 2 mm), coated with light gray epoxy-polyester powder paint with a textured (orange peel) finish. The body of the sink table is made of sheet steel, also coated with light gray epoxy-polyester powder paint. The suspended cabinet is equipped with two doors featuring special hinges allowing full 270° opening. The metal doors are double-layered and filled with polystyrene for noise and vibration absorption. The top edges are angled at 45° to prevent accidental liquid spills from entering the cabinet. The cabinet bottom is removable for convenient access to utility connections from the floor. To compensate for floor unevenness, the frame is equipped with adjustable feet (0–30 mm).The sink table is supplied with: Sink: polypropylene, Italy (400 × 400 × 300 mm), installed on the left; Chemical-resistant mixer tap for hot and cold water, FAR (Italy); Siphon: polypropylene with flexible corrugated hose (600 mm) for connection to the drainage system; Flexible hoses: 800 mm long for water supply connection. Worktop material: chemically resistant HPL plastic SPC Durcon, 16 mm thick, without raised edge.</t>
    </r>
  </si>
  <si>
    <r>
      <rPr>
        <b/>
        <i/>
        <sz val="12"/>
        <rFont val="Calibri"/>
        <family val="2"/>
        <scheme val="minor"/>
      </rPr>
      <t>Single Laboratory Sink Table 600×700×900 mm</t>
    </r>
    <r>
      <rPr>
        <sz val="12"/>
        <rFont val="Calibri"/>
        <family val="2"/>
        <scheme val="minor"/>
      </rPr>
      <t xml:space="preserve">
Technical requirements:
The sink table is based on a metal podium made of rectangular steel tubes (section 25 × 25 × 2 mm), coated with light gray epoxy-polyester powder paint with a textured (orange peel) finish. The body of the sink table is made of sheet steel, also coated with light gray epoxy-polyester powder paint with a textured finish.To compensate for floor unevenness, the frame is equipped with adjustable feet (0–30 mm). The sink table is supplied with: Sink: polypropylene (490 × 390 × 290 mm); Chemical-resistant mixer tap for hot and cold water, FAR (Italy); Siphon: polypropylene with flexible corrugated hose (600 mm) for connection to the drainage system; Flexible hoses: 800 mm long for water supply connection. Worktop material: chemically resistant HPL plastic SPC by Durcon, 16 mm thick, without raised edge.</t>
    </r>
  </si>
  <si>
    <r>
      <rPr>
        <b/>
        <i/>
        <sz val="12"/>
        <rFont val="Calibri"/>
        <family val="2"/>
        <scheme val="minor"/>
      </rPr>
      <t>Single Laboratory Sink Table 900×700×900 mm</t>
    </r>
    <r>
      <rPr>
        <sz val="12"/>
        <rFont val="Calibri"/>
        <family val="2"/>
        <scheme val="minor"/>
      </rPr>
      <t xml:space="preserve">
Technical requirements:
The sink table is based on a metal podium made of rectangular steel tubes (section 25 × 25 × 2 mm), coated with light gray epoxy-polyester powder paint with a textured (orange peel) finish. The body of the sink table is made of sheet steel, also coated with light gray epoxy-polyester powder paint with a textured finish. To compensate for floor unevenness, the frame is equipped with adjustable feet (0–30 mm). The sink table is supplied with: Sink: polypropylene (490 × 390 × 290 mm); Chemical-resistant mixer tap for hot and cold water, FAR (Italy); Siphon: polypropylene with flexible corrugated hose (600 mm) for connection to the drainage system; Flexible hoses: 800 mm long for connection to the water supply. Worktop material: chemically resistant HPL plastic SPC by Durcon, 16 mm thick, without raised edge.</t>
    </r>
  </si>
  <si>
    <r>
      <rPr>
        <b/>
        <i/>
        <sz val="12"/>
        <rFont val="Calibri"/>
        <family val="2"/>
        <scheme val="minor"/>
      </rPr>
      <t>Single Laboratory Sink Table 1500×700×900 mm</t>
    </r>
    <r>
      <rPr>
        <sz val="12"/>
        <rFont val="Calibri"/>
        <family val="2"/>
        <scheme val="minor"/>
      </rPr>
      <t xml:space="preserve">
Technical requirements:
The sink table is based on a metal podium made of rectangular steel tubes (section 25 × 25 × 2 mm), coated with light gray epoxy-polyester powder paint with a textured (orange peel) finish. The body of the sink table is made of sheet steel, also coated with light gray epoxy-polyester powder paint with a textured finish. To compensate for floor unevenness, the frame is equipped with adjustable feet (0–30 mm). The sink table is supplied with: Sink: polypropylene (490 × 390 × 290 mm), offset to the right; Chemical-resistant mixer tap for hot and cold water, FAR (Italy);
Siphon: polypropylene with flexible corrugated hose (600 mm) for connection to the drainage system; Flexible hoses: 800 mm long for connection to the water supply. Worktop material: chemically resistant HPL plastic SPC by Durcon, 16 mm thick, without raised edge.</t>
    </r>
  </si>
  <si>
    <r>
      <rPr>
        <b/>
        <i/>
        <sz val="12"/>
        <rFont val="Calibri"/>
        <family val="2"/>
        <scheme val="minor"/>
      </rPr>
      <t>Storage Cabinet 800×500×1800 mm</t>
    </r>
    <r>
      <rPr>
        <sz val="12"/>
        <rFont val="Calibri"/>
        <family val="2"/>
        <scheme val="minor"/>
      </rPr>
      <t xml:space="preserve">
Technical requirements:
The storage cabinet features a knock-down design made of sheet steel coated with light gray epoxy-polyester powder paint with a textured (orange peel) finish.
To compensate for floor unevenness, the cabinet is equipped with adjustable feet (0–30 mm).
The cabinet is fitted with six compartments with metal doors and one adjustable internal shelf.The doors are equipped with locks.</t>
    </r>
  </si>
  <si>
    <r>
      <rPr>
        <b/>
        <i/>
        <sz val="12"/>
        <rFont val="Calibri"/>
        <family val="2"/>
        <scheme val="minor"/>
      </rPr>
      <t>Laboratory Wardrobe Cabinet 600×600×1920 mm</t>
    </r>
    <r>
      <rPr>
        <sz val="12"/>
        <rFont val="Calibri"/>
        <family val="2"/>
        <scheme val="minor"/>
      </rPr>
      <t xml:space="preserve">
Technical requirements:
The laboratory wardrobe cabinet features a panel-based construction made of 18 mm thick laminated particle board in light gray. All working edges are covered with 2 mm thick PVC edging, while the remaining edges are covered with 0.6 mm thick PVC. To compensate for floor unevenness, the cabinet is equipped with adjustable feet (0–30 mm).
The cabinet is fitted with a vertical partition dividing it into two sections. Each section includes a top compartment for hats, a shoe shelf, and a hanging rail for clothes.</t>
    </r>
  </si>
  <si>
    <r>
      <rPr>
        <b/>
        <i/>
        <sz val="12"/>
        <rFont val="Calibri"/>
        <family val="2"/>
        <scheme val="minor"/>
      </rPr>
      <t>Work Table 1200×600×750 mm</t>
    </r>
    <r>
      <rPr>
        <sz val="12"/>
        <rFont val="Calibri"/>
        <family val="2"/>
        <scheme val="minor"/>
      </rPr>
      <t xml:space="preserve">
Technical requirements:
The table is constructed with a panel-based structure made of 18 mm thick laminated particle board in light gray. All working edges are covered with 2 mm thick PVC edging, while the remaining edges are covered with 0.6 mm thick PVC.
Tabletop thickness: 25 mm.
The table is equipped on the left side with a fixed pedestal featuring a pull-out drawer and a door. A lock is installed on the top drawer.
The table height can be adjusted to compensate for floor unevenness.</t>
    </r>
  </si>
  <si>
    <r>
      <rPr>
        <b/>
        <i/>
        <sz val="12"/>
        <rFont val="Calibri"/>
        <family val="2"/>
        <scheme val="minor"/>
      </rPr>
      <t>Office desk 1200×600×750 mm</t>
    </r>
    <r>
      <rPr>
        <sz val="12"/>
        <rFont val="Calibri"/>
        <family val="2"/>
        <scheme val="minor"/>
      </rPr>
      <t xml:space="preserve">
Technical requirements:
The desk body is made of laminated chipboard (LDSP) (Kronospan 0197 PD Grey Chinchilla 2800 × 2070 × 16 mm). The front panels and top are made of laminated chipboard (LDSP) (Kronospan 0197 PD Grey Chinchilla 2800 × 2070 × 16 mm). The desk includes 2 drawers on the left side. High-quality fittings with a soft-closing function.</t>
    </r>
  </si>
  <si>
    <r>
      <rPr>
        <b/>
        <i/>
        <sz val="12"/>
        <rFont val="Calibri"/>
        <family val="2"/>
        <scheme val="minor"/>
      </rPr>
      <t>Office desk 1200×600×750 mm (without drawers)</t>
    </r>
    <r>
      <rPr>
        <sz val="12"/>
        <rFont val="Calibri"/>
        <family val="2"/>
        <scheme val="minor"/>
      </rPr>
      <t xml:space="preserve">
Technical requirements:
The desk body is made of laminated chipboard (LDSP) (Kronospan 0197 PD Grey Chinchilla 2800 × 2070 × 16 mm). The front panels and top are made of laminated chipboard (LDSP) (Kronospan 0197 PD Grey Chinchilla 2800 × 2070 × 16 mm).</t>
    </r>
  </si>
  <si>
    <r>
      <rPr>
        <b/>
        <i/>
        <sz val="12"/>
        <rFont val="Calibri"/>
        <family val="2"/>
        <scheme val="minor"/>
      </rPr>
      <t>Office desk 1400×700×750 mm</t>
    </r>
    <r>
      <rPr>
        <sz val="12"/>
        <rFont val="Calibri"/>
        <family val="2"/>
        <scheme val="minor"/>
      </rPr>
      <t xml:space="preserve">
Technical requirements:
The desk body is made of laminated chipboard (LDSP) (Kronospan 0197 PD Grey Chinchilla 2800 × 2070 × 16 mm). The front panels and top are made of laminated chipboard (LDSP) (Kronospan 0197 PD Grey Chinchilla 2800 × 2070 × 16 mm). The desk includes 4 drawers on the left side. High-quality fittings with a soft-closing function.</t>
    </r>
  </si>
  <si>
    <r>
      <rPr>
        <b/>
        <i/>
        <sz val="12"/>
        <rFont val="Calibri"/>
        <family val="2"/>
        <scheme val="minor"/>
      </rPr>
      <t>Cabinet 350×400×650 mm</t>
    </r>
    <r>
      <rPr>
        <sz val="12"/>
        <rFont val="Calibri"/>
        <family val="2"/>
        <scheme val="minor"/>
      </rPr>
      <t xml:space="preserve">
Technical requirements:
The housing is made of laminated chipboard (LDSP) (Kronospan 0197 PD Grey Chinchilla). The front is made of laminated chipboard (Kronospan 0197 PD Grey Chinchilla), edging 0.6 mm. High-quality fittings with a soft-closing function.</t>
    </r>
  </si>
  <si>
    <r>
      <rPr>
        <b/>
        <i/>
        <sz val="12"/>
        <rFont val="Calibri"/>
        <family val="2"/>
        <scheme val="minor"/>
      </rPr>
      <t>Wardrobe 1000×500×1800 mm</t>
    </r>
    <r>
      <rPr>
        <sz val="12"/>
        <rFont val="Calibri"/>
        <family val="2"/>
        <scheme val="minor"/>
      </rPr>
      <t xml:space="preserve">
Technical requirements:
The housing is made of laminated chipboard (LDSP) (Kronospan 0197 PD Grey Chinchilla). The fronts are made of laminated chipboard (Oak finish), edging 2 mm.
The wardrobe structure includes two fixed horizontal shelves at the bottom and at the top. The doors are equipped with an external handle, 128 mm. The wardrobe is fitted with hanging rails for clothes hangers.</t>
    </r>
  </si>
  <si>
    <r>
      <rPr>
        <b/>
        <i/>
        <sz val="12"/>
        <rFont val="Calibri"/>
        <family val="2"/>
        <scheme val="minor"/>
      </rPr>
      <t>Wardrobe Cabinet 800×500×1920 mm</t>
    </r>
    <r>
      <rPr>
        <sz val="12"/>
        <rFont val="Calibri"/>
        <family val="2"/>
        <scheme val="minor"/>
      </rPr>
      <t xml:space="preserve">
Technical requirements:
The wardrobe cabinet features a panel-based construction made of 16 mm thick laminated particle board in light gray.
The cabinet is installed on a 170 mm high metal podium made of rectangular steel tubes (section 25 × 25 × 2 mm), coated with light gray epoxy-polyester powder paint with a textured (orange peel) finish.
To compensate for floor unevenness, adjustable feet (0–30 mm) are provided.Еhe cabinet is divided into two sections:
Left section (one left-hand particle board door) – equipped with a shelf for hats and a hanging rail for clothes.Right section (one right-hand particle board door) – a lower cabinet fitted with two internal shelves.
The worktop material of the lower cabinet: high-pressure laminate (moisture-resistant plywood faced with chemically resistant laminate), 16 mm thick. No locks are provided.</t>
    </r>
  </si>
  <si>
    <r>
      <rPr>
        <b/>
        <i/>
        <sz val="12"/>
        <rFont val="Calibri"/>
        <family val="2"/>
        <scheme val="minor"/>
      </rPr>
      <t>Document cabinet (shelving unit) 900×400×1800 mm</t>
    </r>
    <r>
      <rPr>
        <sz val="12"/>
        <rFont val="Calibri"/>
        <family val="2"/>
        <scheme val="minor"/>
      </rPr>
      <t xml:space="preserve">
Technical requirements:
The shelving unit is made of laminated chipboard (LDSP) (Kronospan 0197 PD Grey Chinchilla) and includes 5 equal shelves. Material: laminated chipboard (LDSP) (Kronospan 0197 PD Grey Chinchilla). Back panel: white fiberboard (HDF).</t>
    </r>
  </si>
  <si>
    <r>
      <rPr>
        <b/>
        <i/>
        <sz val="12"/>
        <rFont val="Calibri"/>
        <family val="2"/>
        <scheme val="minor"/>
      </rPr>
      <t>Kitchen furniture 1800×600×850 mm</t>
    </r>
    <r>
      <rPr>
        <sz val="12"/>
        <rFont val="Calibri"/>
        <family val="2"/>
        <scheme val="minor"/>
      </rPr>
      <t xml:space="preserve">
Technical requirements:
Worktop: Swiss Krono 1093 IS Lunare Stone.
Base units: Unit 1: kitchen sink cabinet, Unit 2: cabinet with shelves, closed with a door, Unit 3: cabinet with pull-out drawers,
Unit 4: cabinet with shelves, closed with doors, Wall-mounted cabinets: two sections. Fronts and корпус are made of laminated chipboard (LDSP) (Kronospan K2737 Cotta Cremona Oak). High-quality fittings with a soft-closing function.</t>
    </r>
  </si>
  <si>
    <r>
      <rPr>
        <b/>
        <i/>
        <sz val="12"/>
        <rFont val="Calibri"/>
        <family val="2"/>
        <scheme val="minor"/>
      </rPr>
      <t>Dish Cabinet 1000×600×1920 mm</t>
    </r>
    <r>
      <rPr>
        <sz val="12"/>
        <rFont val="Calibri"/>
        <family val="2"/>
        <scheme val="minor"/>
      </rPr>
      <t xml:space="preserve">
Technical requirements:
The dish cabinet is constructed with a panel-based structure made of 18 mm thick laminated particle board in light gray. All working edges are covered with 2 mm thick PVC edging, while the remaining edges are covered with 0.6 mm thick PVC.
To compensate for floor unevenness, the cabinet is equipped with adjustable feet (0–30 mm).
The cabinet features:
Lower section – 2 doors made of laminated particle board, with 1 adjustable shelf inside;
Upper section – 2 hinged glass doors, with 2 adjustable shelves inside.
The lower doors are equipped with a lock.</t>
    </r>
  </si>
  <si>
    <r>
      <rPr>
        <b/>
        <i/>
        <sz val="12"/>
        <rFont val="Calibri"/>
        <family val="2"/>
        <scheme val="minor"/>
      </rPr>
      <t>Dish Cabinet 900×600×1920 mm</t>
    </r>
    <r>
      <rPr>
        <sz val="12"/>
        <rFont val="Calibri"/>
        <family val="2"/>
        <scheme val="minor"/>
      </rPr>
      <t xml:space="preserve">
Technical requirements:
The dish cabinet is constructed with a panel-based structure made of 18 mm thick laminated particle board in light gray. All working edges are covered with 2 mm thick PVC edging, while the remaining edges are covered with 0.6 mm thick PVC.
To compensate for floor unevenness, the cabinet is equipped with adjustable feet (0–30 mm).The cabinet is fitted with 2 doors made of laminated particle board and 1 adjustable internal shelf.The doors are equipped with a lock.</t>
    </r>
  </si>
  <si>
    <r>
      <rPr>
        <b/>
        <sz val="14"/>
        <color rgb="FF000000"/>
        <rFont val="Calibri"/>
        <family val="2"/>
        <scheme val="minor"/>
      </rPr>
      <t>Core note 1:</t>
    </r>
    <r>
      <rPr>
        <sz val="14"/>
        <color rgb="FF000000"/>
        <rFont val="Calibri"/>
        <family val="2"/>
        <scheme val="minor"/>
      </rPr>
      <t xml:space="preserve"> Delivery destination - Chernihiv.The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Чернігів. Контрактна адреса доставки буде надана переможцю тендеру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delivery/unloading/installation/carrying (if applicable) costs and local taxes, excluding VAT.  / 
3•	Ціни повинні включати відповідні витрати на доставку/розвантаження/монтаж/заніс (якщо застосовується)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</si>
  <si>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ITT No. PFRU2-2025-403 Procurement of furniture | ITT № PFRU2-2025-403 Закупівля меблів
Volume 3.2 - Terms of Reference (ToR)/Specifications | Розділ 3.2 - Технічне завдання (ТЗ)/Специфікації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</si>
</sst>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0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22" fillId="4" borderId="8" xfId="0" applyFont="1" applyFill="1" applyBorder="1" applyAlignment="1">
      <alignment horizontal="left" vertical="top" wrapText="1"/>
    </xf>
    <xf numFmtId="0" fontId="16" fillId="0" borderId="0" xfId="0" applyFont="1" applyAlignment="1">
      <alignment vertical="top"/>
    </xf>
    <xf numFmtId="2" fontId="14" fillId="8" borderId="24" xfId="1" applyNumberFormat="1" applyFont="1" applyFill="1" applyBorder="1" applyAlignment="1">
      <alignment horizontal="center" vertical="center"/>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0" borderId="8" xfId="0" applyFont="1" applyBorder="1" applyAlignment="1">
      <alignment horizontal="center" vertical="center" wrapText="1"/>
    </xf>
    <xf numFmtId="0" fontId="13" fillId="3" borderId="9" xfId="0" applyFont="1" applyFill="1" applyBorder="1" applyAlignment="1">
      <alignment horizontal="left" vertical="top" wrapText="1"/>
    </xf>
    <xf numFmtId="0" fontId="17" fillId="4" borderId="12" xfId="0" applyFont="1" applyFill="1" applyBorder="1" applyAlignment="1">
      <alignment horizontal="center" vertical="center" wrapText="1"/>
    </xf>
    <xf numFmtId="0" fontId="17" fillId="4" borderId="31" xfId="0" applyFont="1" applyFill="1" applyBorder="1" applyAlignment="1">
      <alignment horizontal="left" vertical="top" wrapText="1"/>
    </xf>
    <xf numFmtId="0" fontId="17" fillId="4" borderId="31"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34" xfId="0" applyFont="1" applyFill="1" applyBorder="1" applyAlignment="1">
      <alignment horizontal="left" vertical="top" wrapText="1"/>
    </xf>
    <xf numFmtId="0" fontId="17" fillId="4" borderId="34"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0" fillId="3" borderId="21"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164" fontId="9" fillId="2" borderId="36" xfId="1" applyFont="1" applyFill="1" applyBorder="1" applyAlignment="1">
      <alignment horizontal="center" vertical="center" wrapText="1"/>
    </xf>
    <xf numFmtId="164" fontId="9" fillId="2" borderId="38" xfId="1" applyFont="1" applyFill="1" applyBorder="1" applyAlignment="1">
      <alignment horizontal="center" vertical="center" wrapText="1"/>
    </xf>
    <xf numFmtId="164" fontId="9" fillId="2" borderId="37" xfId="1" applyFont="1" applyFill="1" applyBorder="1" applyAlignment="1">
      <alignment horizontal="center" vertical="center" wrapText="1"/>
    </xf>
    <xf numFmtId="0" fontId="27" fillId="4" borderId="8" xfId="0" applyFont="1" applyFill="1" applyBorder="1" applyAlignment="1">
      <alignment horizontal="left" vertical="top"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3"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6" borderId="2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21"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2" fillId="7" borderId="29" xfId="0" applyFont="1" applyFill="1" applyBorder="1" applyAlignment="1">
      <alignment horizontal="right" vertical="center" wrapText="1"/>
    </xf>
    <xf numFmtId="0" fontId="22" fillId="7" borderId="30"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22" fillId="7" borderId="28" xfId="0"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8"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46</xdr:row>
      <xdr:rowOff>0</xdr:rowOff>
    </xdr:from>
    <xdr:to>
      <xdr:col>9</xdr:col>
      <xdr:colOff>304800</xdr:colOff>
      <xdr:row>47</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xdr:row>
      <xdr:rowOff>0</xdr:rowOff>
    </xdr:from>
    <xdr:to>
      <xdr:col>9</xdr:col>
      <xdr:colOff>304800</xdr:colOff>
      <xdr:row>47</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130631</xdr:colOff>
      <xdr:row>4</xdr:row>
      <xdr:rowOff>402773</xdr:rowOff>
    </xdr:from>
    <xdr:to>
      <xdr:col>4</xdr:col>
      <xdr:colOff>1847367</xdr:colOff>
      <xdr:row>4</xdr:row>
      <xdr:rowOff>1922418</xdr:rowOff>
    </xdr:to>
    <xdr:pic>
      <xdr:nvPicPr>
        <xdr:cNvPr id="2" name="Рисунок 61">
          <a:extLst>
            <a:ext uri="{FF2B5EF4-FFF2-40B4-BE49-F238E27FC236}">
              <a16:creationId xmlns:a16="http://schemas.microsoft.com/office/drawing/2014/main" id="{2C13B4D0-94D7-4A06-9CF5-CA30AD6E4BA1}"/>
            </a:ext>
          </a:extLst>
        </xdr:cNvPr>
        <xdr:cNvPicPr>
          <a:picLocks noChangeAspect="1"/>
        </xdr:cNvPicPr>
      </xdr:nvPicPr>
      <xdr:blipFill>
        <a:blip xmlns:r="http://schemas.openxmlformats.org/officeDocument/2006/relationships" r:embed="rId1" cstate="print"/>
        <a:srcRect/>
        <a:stretch>
          <a:fillRect/>
        </a:stretch>
      </xdr:blipFill>
      <xdr:spPr bwMode="auto">
        <a:xfrm>
          <a:off x="9993088" y="3026230"/>
          <a:ext cx="1716736" cy="1534885"/>
        </a:xfrm>
        <a:prstGeom prst="rect">
          <a:avLst/>
        </a:prstGeom>
        <a:noFill/>
        <a:ln w="9525">
          <a:noFill/>
          <a:miter lim="800000"/>
          <a:headEnd/>
          <a:tailEnd/>
        </a:ln>
      </xdr:spPr>
    </xdr:pic>
    <xdr:clientData/>
  </xdr:twoCellAnchor>
  <xdr:twoCellAnchor editAs="oneCell">
    <xdr:from>
      <xdr:col>4</xdr:col>
      <xdr:colOff>163286</xdr:colOff>
      <xdr:row>6</xdr:row>
      <xdr:rowOff>598713</xdr:rowOff>
    </xdr:from>
    <xdr:to>
      <xdr:col>4</xdr:col>
      <xdr:colOff>1845401</xdr:colOff>
      <xdr:row>6</xdr:row>
      <xdr:rowOff>2228354</xdr:rowOff>
    </xdr:to>
    <xdr:pic>
      <xdr:nvPicPr>
        <xdr:cNvPr id="3" name="Рисунок 10">
          <a:extLst>
            <a:ext uri="{FF2B5EF4-FFF2-40B4-BE49-F238E27FC236}">
              <a16:creationId xmlns:a16="http://schemas.microsoft.com/office/drawing/2014/main" id="{A78C3D07-91A4-4CC8-A05F-32BCF150A5DF}"/>
            </a:ext>
          </a:extLst>
        </xdr:cNvPr>
        <xdr:cNvPicPr>
          <a:picLocks noChangeAspect="1"/>
        </xdr:cNvPicPr>
      </xdr:nvPicPr>
      <xdr:blipFill>
        <a:blip xmlns:r="http://schemas.openxmlformats.org/officeDocument/2006/relationships" r:embed="rId2" cstate="print"/>
        <a:srcRect/>
        <a:stretch>
          <a:fillRect/>
        </a:stretch>
      </xdr:blipFill>
      <xdr:spPr bwMode="auto">
        <a:xfrm>
          <a:off x="10025743" y="5399313"/>
          <a:ext cx="1676400" cy="1641071"/>
        </a:xfrm>
        <a:prstGeom prst="rect">
          <a:avLst/>
        </a:prstGeom>
        <a:noFill/>
        <a:ln w="9525">
          <a:noFill/>
          <a:miter lim="800000"/>
          <a:headEnd/>
          <a:tailEnd/>
        </a:ln>
      </xdr:spPr>
    </xdr:pic>
    <xdr:clientData/>
  </xdr:twoCellAnchor>
  <xdr:twoCellAnchor editAs="oneCell">
    <xdr:from>
      <xdr:col>4</xdr:col>
      <xdr:colOff>174171</xdr:colOff>
      <xdr:row>7</xdr:row>
      <xdr:rowOff>522513</xdr:rowOff>
    </xdr:from>
    <xdr:to>
      <xdr:col>4</xdr:col>
      <xdr:colOff>1886971</xdr:colOff>
      <xdr:row>7</xdr:row>
      <xdr:rowOff>2188028</xdr:rowOff>
    </xdr:to>
    <xdr:pic>
      <xdr:nvPicPr>
        <xdr:cNvPr id="5" name="Рисунок 10">
          <a:extLst>
            <a:ext uri="{FF2B5EF4-FFF2-40B4-BE49-F238E27FC236}">
              <a16:creationId xmlns:a16="http://schemas.microsoft.com/office/drawing/2014/main" id="{2F1849E2-334B-4A6C-A22D-8F7511B53039}"/>
            </a:ext>
          </a:extLst>
        </xdr:cNvPr>
        <xdr:cNvPicPr>
          <a:picLocks noChangeAspect="1"/>
        </xdr:cNvPicPr>
      </xdr:nvPicPr>
      <xdr:blipFill>
        <a:blip xmlns:r="http://schemas.openxmlformats.org/officeDocument/2006/relationships" r:embed="rId2" cstate="print"/>
        <a:srcRect/>
        <a:stretch>
          <a:fillRect/>
        </a:stretch>
      </xdr:blipFill>
      <xdr:spPr bwMode="auto">
        <a:xfrm>
          <a:off x="10036628" y="7903027"/>
          <a:ext cx="1701370" cy="1665515"/>
        </a:xfrm>
        <a:prstGeom prst="rect">
          <a:avLst/>
        </a:prstGeom>
        <a:noFill/>
        <a:ln w="9525">
          <a:noFill/>
          <a:miter lim="800000"/>
          <a:headEnd/>
          <a:tailEnd/>
        </a:ln>
      </xdr:spPr>
    </xdr:pic>
    <xdr:clientData/>
  </xdr:twoCellAnchor>
  <xdr:twoCellAnchor editAs="oneCell">
    <xdr:from>
      <xdr:col>4</xdr:col>
      <xdr:colOff>141514</xdr:colOff>
      <xdr:row>8</xdr:row>
      <xdr:rowOff>511629</xdr:rowOff>
    </xdr:from>
    <xdr:to>
      <xdr:col>4</xdr:col>
      <xdr:colOff>1850504</xdr:colOff>
      <xdr:row>8</xdr:row>
      <xdr:rowOff>2192384</xdr:rowOff>
    </xdr:to>
    <xdr:pic>
      <xdr:nvPicPr>
        <xdr:cNvPr id="6" name="Рисунок 10">
          <a:extLst>
            <a:ext uri="{FF2B5EF4-FFF2-40B4-BE49-F238E27FC236}">
              <a16:creationId xmlns:a16="http://schemas.microsoft.com/office/drawing/2014/main" id="{0F01E295-EFF3-41F9-8C07-44918413D7F9}"/>
            </a:ext>
          </a:extLst>
        </xdr:cNvPr>
        <xdr:cNvPicPr>
          <a:picLocks noChangeAspect="1"/>
        </xdr:cNvPicPr>
      </xdr:nvPicPr>
      <xdr:blipFill>
        <a:blip xmlns:r="http://schemas.openxmlformats.org/officeDocument/2006/relationships" r:embed="rId2" cstate="print"/>
        <a:srcRect/>
        <a:stretch>
          <a:fillRect/>
        </a:stretch>
      </xdr:blipFill>
      <xdr:spPr bwMode="auto">
        <a:xfrm>
          <a:off x="10003971" y="10472058"/>
          <a:ext cx="1701370" cy="1665515"/>
        </a:xfrm>
        <a:prstGeom prst="rect">
          <a:avLst/>
        </a:prstGeom>
        <a:noFill/>
        <a:ln w="9525">
          <a:noFill/>
          <a:miter lim="800000"/>
          <a:headEnd/>
          <a:tailEnd/>
        </a:ln>
      </xdr:spPr>
    </xdr:pic>
    <xdr:clientData/>
  </xdr:twoCellAnchor>
  <xdr:twoCellAnchor editAs="oneCell">
    <xdr:from>
      <xdr:col>4</xdr:col>
      <xdr:colOff>141513</xdr:colOff>
      <xdr:row>9</xdr:row>
      <xdr:rowOff>674914</xdr:rowOff>
    </xdr:from>
    <xdr:to>
      <xdr:col>4</xdr:col>
      <xdr:colOff>1887306</xdr:colOff>
      <xdr:row>9</xdr:row>
      <xdr:rowOff>2497999</xdr:rowOff>
    </xdr:to>
    <xdr:pic>
      <xdr:nvPicPr>
        <xdr:cNvPr id="7" name="Рисунок 25">
          <a:extLst>
            <a:ext uri="{FF2B5EF4-FFF2-40B4-BE49-F238E27FC236}">
              <a16:creationId xmlns:a16="http://schemas.microsoft.com/office/drawing/2014/main" id="{32406F94-F983-4721-B8A8-5531CFA02087}"/>
            </a:ext>
          </a:extLst>
        </xdr:cNvPr>
        <xdr:cNvPicPr>
          <a:picLocks noChangeAspect="1"/>
        </xdr:cNvPicPr>
      </xdr:nvPicPr>
      <xdr:blipFill>
        <a:blip xmlns:r="http://schemas.openxmlformats.org/officeDocument/2006/relationships" r:embed="rId3" cstate="print"/>
        <a:srcRect/>
        <a:stretch>
          <a:fillRect/>
        </a:stretch>
      </xdr:blipFill>
      <xdr:spPr bwMode="auto">
        <a:xfrm>
          <a:off x="10003970" y="13215257"/>
          <a:ext cx="1738173" cy="1828800"/>
        </a:xfrm>
        <a:prstGeom prst="rect">
          <a:avLst/>
        </a:prstGeom>
        <a:noFill/>
        <a:ln w="9525">
          <a:noFill/>
          <a:miter lim="800000"/>
          <a:headEnd/>
          <a:tailEnd/>
        </a:ln>
      </xdr:spPr>
    </xdr:pic>
    <xdr:clientData/>
  </xdr:twoCellAnchor>
  <xdr:twoCellAnchor editAs="oneCell">
    <xdr:from>
      <xdr:col>4</xdr:col>
      <xdr:colOff>119743</xdr:colOff>
      <xdr:row>10</xdr:row>
      <xdr:rowOff>566058</xdr:rowOff>
    </xdr:from>
    <xdr:to>
      <xdr:col>4</xdr:col>
      <xdr:colOff>1850572</xdr:colOff>
      <xdr:row>11</xdr:row>
      <xdr:rowOff>55805</xdr:rowOff>
    </xdr:to>
    <xdr:pic>
      <xdr:nvPicPr>
        <xdr:cNvPr id="9" name="Рисунок 16">
          <a:extLst>
            <a:ext uri="{FF2B5EF4-FFF2-40B4-BE49-F238E27FC236}">
              <a16:creationId xmlns:a16="http://schemas.microsoft.com/office/drawing/2014/main" id="{18DB62AB-2D2C-4204-B04D-A005FDC906AC}"/>
            </a:ext>
          </a:extLst>
        </xdr:cNvPr>
        <xdr:cNvPicPr>
          <a:picLocks noChangeAspect="1"/>
        </xdr:cNvPicPr>
      </xdr:nvPicPr>
      <xdr:blipFill>
        <a:blip xmlns:r="http://schemas.openxmlformats.org/officeDocument/2006/relationships" r:embed="rId4" cstate="print"/>
        <a:srcRect/>
        <a:stretch>
          <a:fillRect/>
        </a:stretch>
      </xdr:blipFill>
      <xdr:spPr bwMode="auto">
        <a:xfrm>
          <a:off x="9982200" y="16274144"/>
          <a:ext cx="1730829" cy="1666890"/>
        </a:xfrm>
        <a:prstGeom prst="rect">
          <a:avLst/>
        </a:prstGeom>
        <a:noFill/>
        <a:ln w="9525">
          <a:noFill/>
          <a:miter lim="800000"/>
          <a:headEnd/>
          <a:tailEnd/>
        </a:ln>
      </xdr:spPr>
    </xdr:pic>
    <xdr:clientData/>
  </xdr:twoCellAnchor>
  <xdr:twoCellAnchor editAs="oneCell">
    <xdr:from>
      <xdr:col>4</xdr:col>
      <xdr:colOff>141515</xdr:colOff>
      <xdr:row>11</xdr:row>
      <xdr:rowOff>435428</xdr:rowOff>
    </xdr:from>
    <xdr:to>
      <xdr:col>4</xdr:col>
      <xdr:colOff>1846526</xdr:colOff>
      <xdr:row>11</xdr:row>
      <xdr:rowOff>2302599</xdr:rowOff>
    </xdr:to>
    <xdr:pic>
      <xdr:nvPicPr>
        <xdr:cNvPr id="11" name="Рисунок 28">
          <a:extLst>
            <a:ext uri="{FF2B5EF4-FFF2-40B4-BE49-F238E27FC236}">
              <a16:creationId xmlns:a16="http://schemas.microsoft.com/office/drawing/2014/main" id="{4EB8AF79-B406-419B-8756-1EE0F91E0F30}"/>
            </a:ext>
          </a:extLst>
        </xdr:cNvPr>
        <xdr:cNvPicPr>
          <a:picLocks noChangeAspect="1"/>
        </xdr:cNvPicPr>
      </xdr:nvPicPr>
      <xdr:blipFill>
        <a:blip xmlns:r="http://schemas.openxmlformats.org/officeDocument/2006/relationships" r:embed="rId5" cstate="print"/>
        <a:srcRect/>
        <a:stretch>
          <a:fillRect/>
        </a:stretch>
      </xdr:blipFill>
      <xdr:spPr bwMode="auto">
        <a:xfrm>
          <a:off x="12768944" y="18723428"/>
          <a:ext cx="1705011" cy="1861456"/>
        </a:xfrm>
        <a:prstGeom prst="rect">
          <a:avLst/>
        </a:prstGeom>
        <a:noFill/>
        <a:ln w="9525">
          <a:noFill/>
          <a:miter lim="800000"/>
          <a:headEnd/>
          <a:tailEnd/>
        </a:ln>
      </xdr:spPr>
    </xdr:pic>
    <xdr:clientData/>
  </xdr:twoCellAnchor>
  <xdr:twoCellAnchor editAs="oneCell">
    <xdr:from>
      <xdr:col>4</xdr:col>
      <xdr:colOff>141515</xdr:colOff>
      <xdr:row>12</xdr:row>
      <xdr:rowOff>870858</xdr:rowOff>
    </xdr:from>
    <xdr:to>
      <xdr:col>4</xdr:col>
      <xdr:colOff>1901759</xdr:colOff>
      <xdr:row>12</xdr:row>
      <xdr:rowOff>2607401</xdr:rowOff>
    </xdr:to>
    <xdr:pic>
      <xdr:nvPicPr>
        <xdr:cNvPr id="14" name="Рисунок 31">
          <a:extLst>
            <a:ext uri="{FF2B5EF4-FFF2-40B4-BE49-F238E27FC236}">
              <a16:creationId xmlns:a16="http://schemas.microsoft.com/office/drawing/2014/main" id="{5331C94F-AE3E-4FE6-A5C8-EA03786C33B4}"/>
            </a:ext>
          </a:extLst>
        </xdr:cNvPr>
        <xdr:cNvPicPr>
          <a:picLocks noChangeAspect="1"/>
        </xdr:cNvPicPr>
      </xdr:nvPicPr>
      <xdr:blipFill>
        <a:blip xmlns:r="http://schemas.openxmlformats.org/officeDocument/2006/relationships" r:embed="rId6" cstate="print"/>
        <a:srcRect/>
        <a:stretch>
          <a:fillRect/>
        </a:stretch>
      </xdr:blipFill>
      <xdr:spPr bwMode="auto">
        <a:xfrm>
          <a:off x="12768944" y="21912944"/>
          <a:ext cx="1760244" cy="1730828"/>
        </a:xfrm>
        <a:prstGeom prst="rect">
          <a:avLst/>
        </a:prstGeom>
        <a:noFill/>
        <a:ln w="9525">
          <a:noFill/>
          <a:miter lim="800000"/>
          <a:headEnd/>
          <a:tailEnd/>
        </a:ln>
      </xdr:spPr>
    </xdr:pic>
    <xdr:clientData/>
  </xdr:twoCellAnchor>
  <xdr:twoCellAnchor editAs="oneCell">
    <xdr:from>
      <xdr:col>4</xdr:col>
      <xdr:colOff>315684</xdr:colOff>
      <xdr:row>13</xdr:row>
      <xdr:rowOff>174450</xdr:rowOff>
    </xdr:from>
    <xdr:to>
      <xdr:col>4</xdr:col>
      <xdr:colOff>1730828</xdr:colOff>
      <xdr:row>14</xdr:row>
      <xdr:rowOff>191931</xdr:rowOff>
    </xdr:to>
    <xdr:pic>
      <xdr:nvPicPr>
        <xdr:cNvPr id="15" name="Рисунок 49">
          <a:extLst>
            <a:ext uri="{FF2B5EF4-FFF2-40B4-BE49-F238E27FC236}">
              <a16:creationId xmlns:a16="http://schemas.microsoft.com/office/drawing/2014/main" id="{4BE198FD-61D4-4251-8FEF-14F1C9345BCF}"/>
            </a:ext>
          </a:extLst>
        </xdr:cNvPr>
        <xdr:cNvPicPr>
          <a:picLocks noChangeAspect="1"/>
        </xdr:cNvPicPr>
      </xdr:nvPicPr>
      <xdr:blipFill>
        <a:blip xmlns:r="http://schemas.openxmlformats.org/officeDocument/2006/relationships" r:embed="rId7" cstate="print"/>
        <a:srcRect/>
        <a:stretch>
          <a:fillRect/>
        </a:stretch>
      </xdr:blipFill>
      <xdr:spPr bwMode="auto">
        <a:xfrm>
          <a:off x="10178141" y="25984479"/>
          <a:ext cx="1415144" cy="1802738"/>
        </a:xfrm>
        <a:prstGeom prst="rect">
          <a:avLst/>
        </a:prstGeom>
        <a:noFill/>
        <a:ln w="9525">
          <a:noFill/>
          <a:miter lim="800000"/>
          <a:headEnd/>
          <a:tailEnd/>
        </a:ln>
      </xdr:spPr>
    </xdr:pic>
    <xdr:clientData/>
  </xdr:twoCellAnchor>
  <xdr:twoCellAnchor editAs="oneCell">
    <xdr:from>
      <xdr:col>4</xdr:col>
      <xdr:colOff>304800</xdr:colOff>
      <xdr:row>14</xdr:row>
      <xdr:rowOff>130628</xdr:rowOff>
    </xdr:from>
    <xdr:to>
      <xdr:col>4</xdr:col>
      <xdr:colOff>1698171</xdr:colOff>
      <xdr:row>15</xdr:row>
      <xdr:rowOff>287981</xdr:rowOff>
    </xdr:to>
    <xdr:pic>
      <xdr:nvPicPr>
        <xdr:cNvPr id="16" name="Рисунок 52">
          <a:extLst>
            <a:ext uri="{FF2B5EF4-FFF2-40B4-BE49-F238E27FC236}">
              <a16:creationId xmlns:a16="http://schemas.microsoft.com/office/drawing/2014/main" id="{C260C0A3-DF13-474A-B984-69DA313D9C12}"/>
            </a:ext>
          </a:extLst>
        </xdr:cNvPr>
        <xdr:cNvPicPr>
          <a:picLocks noChangeAspect="1"/>
        </xdr:cNvPicPr>
      </xdr:nvPicPr>
      <xdr:blipFill>
        <a:blip xmlns:r="http://schemas.openxmlformats.org/officeDocument/2006/relationships" r:embed="rId8" cstate="print"/>
        <a:srcRect/>
        <a:stretch>
          <a:fillRect/>
        </a:stretch>
      </xdr:blipFill>
      <xdr:spPr bwMode="auto">
        <a:xfrm>
          <a:off x="10167257" y="28117799"/>
          <a:ext cx="1393371" cy="1739047"/>
        </a:xfrm>
        <a:prstGeom prst="rect">
          <a:avLst/>
        </a:prstGeom>
        <a:noFill/>
        <a:ln w="9525">
          <a:noFill/>
          <a:miter lim="800000"/>
          <a:headEnd/>
          <a:tailEnd/>
        </a:ln>
      </xdr:spPr>
    </xdr:pic>
    <xdr:clientData/>
  </xdr:twoCellAnchor>
  <xdr:twoCellAnchor editAs="oneCell">
    <xdr:from>
      <xdr:col>4</xdr:col>
      <xdr:colOff>217714</xdr:colOff>
      <xdr:row>15</xdr:row>
      <xdr:rowOff>1632856</xdr:rowOff>
    </xdr:from>
    <xdr:to>
      <xdr:col>4</xdr:col>
      <xdr:colOff>1812199</xdr:colOff>
      <xdr:row>15</xdr:row>
      <xdr:rowOff>3982797</xdr:rowOff>
    </xdr:to>
    <xdr:pic>
      <xdr:nvPicPr>
        <xdr:cNvPr id="17" name="Рисунок 55">
          <a:extLst>
            <a:ext uri="{FF2B5EF4-FFF2-40B4-BE49-F238E27FC236}">
              <a16:creationId xmlns:a16="http://schemas.microsoft.com/office/drawing/2014/main" id="{56B27C6D-560C-400F-A446-0479EC856ECC}"/>
            </a:ext>
          </a:extLst>
        </xdr:cNvPr>
        <xdr:cNvPicPr>
          <a:picLocks noChangeAspect="1"/>
        </xdr:cNvPicPr>
      </xdr:nvPicPr>
      <xdr:blipFill>
        <a:blip xmlns:r="http://schemas.openxmlformats.org/officeDocument/2006/relationships" r:embed="rId9" cstate="print"/>
        <a:srcRect/>
        <a:stretch>
          <a:fillRect/>
        </a:stretch>
      </xdr:blipFill>
      <xdr:spPr bwMode="auto">
        <a:xfrm>
          <a:off x="12845143" y="30229627"/>
          <a:ext cx="1600200" cy="2334701"/>
        </a:xfrm>
        <a:prstGeom prst="rect">
          <a:avLst/>
        </a:prstGeom>
        <a:noFill/>
        <a:ln w="9525">
          <a:noFill/>
          <a:miter lim="800000"/>
          <a:headEnd/>
          <a:tailEnd/>
        </a:ln>
      </xdr:spPr>
    </xdr:pic>
    <xdr:clientData/>
  </xdr:twoCellAnchor>
  <xdr:twoCellAnchor editAs="oneCell">
    <xdr:from>
      <xdr:col>4</xdr:col>
      <xdr:colOff>195943</xdr:colOff>
      <xdr:row>16</xdr:row>
      <xdr:rowOff>1132114</xdr:rowOff>
    </xdr:from>
    <xdr:to>
      <xdr:col>4</xdr:col>
      <xdr:colOff>1811383</xdr:colOff>
      <xdr:row>16</xdr:row>
      <xdr:rowOff>3466815</xdr:rowOff>
    </xdr:to>
    <xdr:pic>
      <xdr:nvPicPr>
        <xdr:cNvPr id="18" name="Рисунок 55">
          <a:extLst>
            <a:ext uri="{FF2B5EF4-FFF2-40B4-BE49-F238E27FC236}">
              <a16:creationId xmlns:a16="http://schemas.microsoft.com/office/drawing/2014/main" id="{CBD3E711-3EB0-4A59-B7A7-501099F37A1F}"/>
            </a:ext>
          </a:extLst>
        </xdr:cNvPr>
        <xdr:cNvPicPr>
          <a:picLocks noChangeAspect="1"/>
        </xdr:cNvPicPr>
      </xdr:nvPicPr>
      <xdr:blipFill>
        <a:blip xmlns:r="http://schemas.openxmlformats.org/officeDocument/2006/relationships" r:embed="rId9" cstate="print"/>
        <a:srcRect/>
        <a:stretch>
          <a:fillRect/>
        </a:stretch>
      </xdr:blipFill>
      <xdr:spPr bwMode="auto">
        <a:xfrm>
          <a:off x="12823372" y="34921371"/>
          <a:ext cx="1600200" cy="2334701"/>
        </a:xfrm>
        <a:prstGeom prst="rect">
          <a:avLst/>
        </a:prstGeom>
        <a:noFill/>
        <a:ln w="9525">
          <a:noFill/>
          <a:miter lim="800000"/>
          <a:headEnd/>
          <a:tailEnd/>
        </a:ln>
      </xdr:spPr>
    </xdr:pic>
    <xdr:clientData/>
  </xdr:twoCellAnchor>
  <xdr:twoCellAnchor editAs="oneCell">
    <xdr:from>
      <xdr:col>4</xdr:col>
      <xdr:colOff>152400</xdr:colOff>
      <xdr:row>17</xdr:row>
      <xdr:rowOff>195943</xdr:rowOff>
    </xdr:from>
    <xdr:to>
      <xdr:col>4</xdr:col>
      <xdr:colOff>1807028</xdr:colOff>
      <xdr:row>17</xdr:row>
      <xdr:rowOff>1579571</xdr:rowOff>
    </xdr:to>
    <xdr:pic>
      <xdr:nvPicPr>
        <xdr:cNvPr id="19" name="Рисунок 58">
          <a:extLst>
            <a:ext uri="{FF2B5EF4-FFF2-40B4-BE49-F238E27FC236}">
              <a16:creationId xmlns:a16="http://schemas.microsoft.com/office/drawing/2014/main" id="{1B0D9C3B-86FD-4137-968E-085F27D2BA00}"/>
            </a:ext>
          </a:extLst>
        </xdr:cNvPr>
        <xdr:cNvPicPr>
          <a:picLocks noChangeAspect="1"/>
        </xdr:cNvPicPr>
      </xdr:nvPicPr>
      <xdr:blipFill>
        <a:blip xmlns:r="http://schemas.openxmlformats.org/officeDocument/2006/relationships" r:embed="rId10" cstate="print"/>
        <a:srcRect/>
        <a:stretch>
          <a:fillRect/>
        </a:stretch>
      </xdr:blipFill>
      <xdr:spPr bwMode="auto">
        <a:xfrm>
          <a:off x="12779829" y="39188572"/>
          <a:ext cx="1654628" cy="1395058"/>
        </a:xfrm>
        <a:prstGeom prst="rect">
          <a:avLst/>
        </a:prstGeom>
        <a:noFill/>
        <a:ln w="9525">
          <a:noFill/>
          <a:miter lim="800000"/>
          <a:headEnd/>
          <a:tailEnd/>
        </a:ln>
      </xdr:spPr>
    </xdr:pic>
    <xdr:clientData/>
  </xdr:twoCellAnchor>
  <xdr:twoCellAnchor editAs="oneCell">
    <xdr:from>
      <xdr:col>4</xdr:col>
      <xdr:colOff>217715</xdr:colOff>
      <xdr:row>5</xdr:row>
      <xdr:rowOff>97971</xdr:rowOff>
    </xdr:from>
    <xdr:to>
      <xdr:col>4</xdr:col>
      <xdr:colOff>1924800</xdr:colOff>
      <xdr:row>5</xdr:row>
      <xdr:rowOff>1540600</xdr:rowOff>
    </xdr:to>
    <xdr:pic>
      <xdr:nvPicPr>
        <xdr:cNvPr id="20" name="Рисунок 67">
          <a:extLst>
            <a:ext uri="{FF2B5EF4-FFF2-40B4-BE49-F238E27FC236}">
              <a16:creationId xmlns:a16="http://schemas.microsoft.com/office/drawing/2014/main" id="{CAB59E84-06F2-4200-8B04-2E0942A64948}"/>
            </a:ext>
          </a:extLst>
        </xdr:cNvPr>
        <xdr:cNvPicPr>
          <a:picLocks noChangeAspect="1"/>
        </xdr:cNvPicPr>
      </xdr:nvPicPr>
      <xdr:blipFill>
        <a:blip xmlns:r="http://schemas.openxmlformats.org/officeDocument/2006/relationships" r:embed="rId11" cstate="print"/>
        <a:srcRect/>
        <a:stretch>
          <a:fillRect/>
        </a:stretch>
      </xdr:blipFill>
      <xdr:spPr bwMode="auto">
        <a:xfrm>
          <a:off x="12845144" y="4909457"/>
          <a:ext cx="1695655" cy="1436914"/>
        </a:xfrm>
        <a:prstGeom prst="rect">
          <a:avLst/>
        </a:prstGeom>
        <a:noFill/>
        <a:ln w="9525">
          <a:noFill/>
          <a:miter lim="800000"/>
          <a:headEnd/>
          <a:tailEnd/>
        </a:ln>
      </xdr:spPr>
    </xdr:pic>
    <xdr:clientData/>
  </xdr:twoCellAnchor>
  <xdr:twoCellAnchor editAs="oneCell">
    <xdr:from>
      <xdr:col>4</xdr:col>
      <xdr:colOff>130629</xdr:colOff>
      <xdr:row>18</xdr:row>
      <xdr:rowOff>1121227</xdr:rowOff>
    </xdr:from>
    <xdr:to>
      <xdr:col>4</xdr:col>
      <xdr:colOff>1850571</xdr:colOff>
      <xdr:row>18</xdr:row>
      <xdr:rowOff>2799128</xdr:rowOff>
    </xdr:to>
    <xdr:pic>
      <xdr:nvPicPr>
        <xdr:cNvPr id="21" name="Рисунок 73">
          <a:extLst>
            <a:ext uri="{FF2B5EF4-FFF2-40B4-BE49-F238E27FC236}">
              <a16:creationId xmlns:a16="http://schemas.microsoft.com/office/drawing/2014/main" id="{62FA0869-2611-449B-B451-0BB79F140691}"/>
            </a:ext>
          </a:extLst>
        </xdr:cNvPr>
        <xdr:cNvPicPr>
          <a:picLocks noChangeAspect="1"/>
        </xdr:cNvPicPr>
      </xdr:nvPicPr>
      <xdr:blipFill>
        <a:blip xmlns:r="http://schemas.openxmlformats.org/officeDocument/2006/relationships" r:embed="rId12" cstate="print"/>
        <a:srcRect/>
        <a:stretch>
          <a:fillRect/>
        </a:stretch>
      </xdr:blipFill>
      <xdr:spPr bwMode="auto">
        <a:xfrm>
          <a:off x="12758058" y="43281598"/>
          <a:ext cx="1719942" cy="1685521"/>
        </a:xfrm>
        <a:prstGeom prst="rect">
          <a:avLst/>
        </a:prstGeom>
        <a:noFill/>
        <a:ln w="9525">
          <a:noFill/>
          <a:miter lim="800000"/>
          <a:headEnd/>
          <a:tailEnd/>
        </a:ln>
      </xdr:spPr>
    </xdr:pic>
    <xdr:clientData/>
  </xdr:twoCellAnchor>
  <xdr:twoCellAnchor editAs="oneCell">
    <xdr:from>
      <xdr:col>4</xdr:col>
      <xdr:colOff>163286</xdr:colOff>
      <xdr:row>19</xdr:row>
      <xdr:rowOff>609600</xdr:rowOff>
    </xdr:from>
    <xdr:to>
      <xdr:col>4</xdr:col>
      <xdr:colOff>1828800</xdr:colOff>
      <xdr:row>19</xdr:row>
      <xdr:rowOff>2687311</xdr:rowOff>
    </xdr:to>
    <xdr:pic>
      <xdr:nvPicPr>
        <xdr:cNvPr id="22" name="Рисунок 76">
          <a:extLst>
            <a:ext uri="{FF2B5EF4-FFF2-40B4-BE49-F238E27FC236}">
              <a16:creationId xmlns:a16="http://schemas.microsoft.com/office/drawing/2014/main" id="{1C186E7B-FF2E-4B1B-B61B-ED174F65E288}"/>
            </a:ext>
          </a:extLst>
        </xdr:cNvPr>
        <xdr:cNvPicPr>
          <a:picLocks noChangeAspect="1"/>
        </xdr:cNvPicPr>
      </xdr:nvPicPr>
      <xdr:blipFill>
        <a:blip xmlns:r="http://schemas.openxmlformats.org/officeDocument/2006/relationships" r:embed="rId13" cstate="print"/>
        <a:srcRect/>
        <a:stretch>
          <a:fillRect/>
        </a:stretch>
      </xdr:blipFill>
      <xdr:spPr bwMode="auto">
        <a:xfrm>
          <a:off x="12790715" y="46732371"/>
          <a:ext cx="1665514" cy="2077711"/>
        </a:xfrm>
        <a:prstGeom prst="rect">
          <a:avLst/>
        </a:prstGeom>
        <a:noFill/>
        <a:ln w="9525">
          <a:noFill/>
          <a:miter lim="800000"/>
          <a:headEnd/>
          <a:tailEnd/>
        </a:ln>
      </xdr:spPr>
    </xdr:pic>
    <xdr:clientData/>
  </xdr:twoCellAnchor>
  <xdr:twoCellAnchor editAs="oneCell">
    <xdr:from>
      <xdr:col>4</xdr:col>
      <xdr:colOff>152400</xdr:colOff>
      <xdr:row>20</xdr:row>
      <xdr:rowOff>631371</xdr:rowOff>
    </xdr:from>
    <xdr:to>
      <xdr:col>4</xdr:col>
      <xdr:colOff>1883742</xdr:colOff>
      <xdr:row>20</xdr:row>
      <xdr:rowOff>2608217</xdr:rowOff>
    </xdr:to>
    <xdr:pic>
      <xdr:nvPicPr>
        <xdr:cNvPr id="23" name="Рисунок 79">
          <a:extLst>
            <a:ext uri="{FF2B5EF4-FFF2-40B4-BE49-F238E27FC236}">
              <a16:creationId xmlns:a16="http://schemas.microsoft.com/office/drawing/2014/main" id="{9510628B-AD39-485F-9522-AB367DBDEF61}"/>
            </a:ext>
          </a:extLst>
        </xdr:cNvPr>
        <xdr:cNvPicPr>
          <a:picLocks noChangeAspect="1"/>
        </xdr:cNvPicPr>
      </xdr:nvPicPr>
      <xdr:blipFill>
        <a:blip xmlns:r="http://schemas.openxmlformats.org/officeDocument/2006/relationships" r:embed="rId14" cstate="print"/>
        <a:srcRect/>
        <a:stretch>
          <a:fillRect/>
        </a:stretch>
      </xdr:blipFill>
      <xdr:spPr bwMode="auto">
        <a:xfrm>
          <a:off x="12779829" y="49921885"/>
          <a:ext cx="1731342" cy="1992086"/>
        </a:xfrm>
        <a:prstGeom prst="rect">
          <a:avLst/>
        </a:prstGeom>
        <a:noFill/>
        <a:ln w="9525">
          <a:noFill/>
          <a:miter lim="800000"/>
          <a:headEnd/>
          <a:tailEnd/>
        </a:ln>
      </xdr:spPr>
    </xdr:pic>
    <xdr:clientData/>
  </xdr:twoCellAnchor>
  <xdr:twoCellAnchor editAs="oneCell">
    <xdr:from>
      <xdr:col>4</xdr:col>
      <xdr:colOff>174172</xdr:colOff>
      <xdr:row>21</xdr:row>
      <xdr:rowOff>979715</xdr:rowOff>
    </xdr:from>
    <xdr:to>
      <xdr:col>4</xdr:col>
      <xdr:colOff>1883228</xdr:colOff>
      <xdr:row>21</xdr:row>
      <xdr:rowOff>2725437</xdr:rowOff>
    </xdr:to>
    <xdr:pic>
      <xdr:nvPicPr>
        <xdr:cNvPr id="24" name="Рисунок 82">
          <a:extLst>
            <a:ext uri="{FF2B5EF4-FFF2-40B4-BE49-F238E27FC236}">
              <a16:creationId xmlns:a16="http://schemas.microsoft.com/office/drawing/2014/main" id="{E7F18319-97D8-4C35-B84B-F06A3303CF1E}"/>
            </a:ext>
          </a:extLst>
        </xdr:cNvPr>
        <xdr:cNvPicPr>
          <a:picLocks noChangeAspect="1"/>
        </xdr:cNvPicPr>
      </xdr:nvPicPr>
      <xdr:blipFill>
        <a:blip xmlns:r="http://schemas.openxmlformats.org/officeDocument/2006/relationships" r:embed="rId15" cstate="print"/>
        <a:srcRect/>
        <a:stretch>
          <a:fillRect/>
        </a:stretch>
      </xdr:blipFill>
      <xdr:spPr bwMode="auto">
        <a:xfrm>
          <a:off x="12801601" y="53437972"/>
          <a:ext cx="1709056" cy="1738102"/>
        </a:xfrm>
        <a:prstGeom prst="rect">
          <a:avLst/>
        </a:prstGeom>
        <a:noFill/>
        <a:ln w="9525">
          <a:noFill/>
          <a:miter lim="800000"/>
          <a:headEnd/>
          <a:tailEnd/>
        </a:ln>
      </xdr:spPr>
    </xdr:pic>
    <xdr:clientData/>
  </xdr:twoCellAnchor>
  <xdr:twoCellAnchor editAs="oneCell">
    <xdr:from>
      <xdr:col>4</xdr:col>
      <xdr:colOff>250371</xdr:colOff>
      <xdr:row>22</xdr:row>
      <xdr:rowOff>250371</xdr:rowOff>
    </xdr:from>
    <xdr:to>
      <xdr:col>4</xdr:col>
      <xdr:colOff>1845399</xdr:colOff>
      <xdr:row>22</xdr:row>
      <xdr:rowOff>1964197</xdr:rowOff>
    </xdr:to>
    <xdr:pic>
      <xdr:nvPicPr>
        <xdr:cNvPr id="25" name="Рисунок 85">
          <a:extLst>
            <a:ext uri="{FF2B5EF4-FFF2-40B4-BE49-F238E27FC236}">
              <a16:creationId xmlns:a16="http://schemas.microsoft.com/office/drawing/2014/main" id="{2C3624F4-90F6-494B-BEED-6DC7ABF72FE7}"/>
            </a:ext>
          </a:extLst>
        </xdr:cNvPr>
        <xdr:cNvPicPr>
          <a:picLocks noChangeAspect="1"/>
        </xdr:cNvPicPr>
      </xdr:nvPicPr>
      <xdr:blipFill>
        <a:blip xmlns:r="http://schemas.openxmlformats.org/officeDocument/2006/relationships" r:embed="rId16" cstate="print"/>
        <a:srcRect/>
        <a:stretch>
          <a:fillRect/>
        </a:stretch>
      </xdr:blipFill>
      <xdr:spPr bwMode="auto">
        <a:xfrm>
          <a:off x="12877800" y="55876371"/>
          <a:ext cx="1589313" cy="1723351"/>
        </a:xfrm>
        <a:prstGeom prst="rect">
          <a:avLst/>
        </a:prstGeom>
        <a:noFill/>
        <a:ln w="9525">
          <a:noFill/>
          <a:miter lim="800000"/>
          <a:headEnd/>
          <a:tailEnd/>
        </a:ln>
      </xdr:spPr>
    </xdr:pic>
    <xdr:clientData/>
  </xdr:twoCellAnchor>
  <xdr:twoCellAnchor editAs="oneCell">
    <xdr:from>
      <xdr:col>4</xdr:col>
      <xdr:colOff>206828</xdr:colOff>
      <xdr:row>23</xdr:row>
      <xdr:rowOff>283029</xdr:rowOff>
    </xdr:from>
    <xdr:to>
      <xdr:col>4</xdr:col>
      <xdr:colOff>1811382</xdr:colOff>
      <xdr:row>23</xdr:row>
      <xdr:rowOff>2002920</xdr:rowOff>
    </xdr:to>
    <xdr:pic>
      <xdr:nvPicPr>
        <xdr:cNvPr id="26" name="Рисунок 88">
          <a:extLst>
            <a:ext uri="{FF2B5EF4-FFF2-40B4-BE49-F238E27FC236}">
              <a16:creationId xmlns:a16="http://schemas.microsoft.com/office/drawing/2014/main" id="{DAC32F1A-218F-4030-B4A4-E99FD188DB02}"/>
            </a:ext>
          </a:extLst>
        </xdr:cNvPr>
        <xdr:cNvPicPr>
          <a:picLocks noChangeAspect="1"/>
        </xdr:cNvPicPr>
      </xdr:nvPicPr>
      <xdr:blipFill>
        <a:blip xmlns:r="http://schemas.openxmlformats.org/officeDocument/2006/relationships" r:embed="rId17" cstate="print"/>
        <a:srcRect/>
        <a:stretch>
          <a:fillRect/>
        </a:stretch>
      </xdr:blipFill>
      <xdr:spPr bwMode="auto">
        <a:xfrm>
          <a:off x="12834257" y="58086172"/>
          <a:ext cx="1589314" cy="1729416"/>
        </a:xfrm>
        <a:prstGeom prst="rect">
          <a:avLst/>
        </a:prstGeom>
        <a:noFill/>
        <a:ln w="9525">
          <a:noFill/>
          <a:miter lim="800000"/>
          <a:headEnd/>
          <a:tailEnd/>
        </a:ln>
      </xdr:spPr>
    </xdr:pic>
    <xdr:clientData/>
  </xdr:twoCellAnchor>
  <xdr:twoCellAnchor editAs="oneCell">
    <xdr:from>
      <xdr:col>4</xdr:col>
      <xdr:colOff>413658</xdr:colOff>
      <xdr:row>25</xdr:row>
      <xdr:rowOff>119742</xdr:rowOff>
    </xdr:from>
    <xdr:to>
      <xdr:col>4</xdr:col>
      <xdr:colOff>1578429</xdr:colOff>
      <xdr:row>25</xdr:row>
      <xdr:rowOff>2002897</xdr:rowOff>
    </xdr:to>
    <xdr:pic>
      <xdr:nvPicPr>
        <xdr:cNvPr id="27" name="Рисунок 40">
          <a:extLst>
            <a:ext uri="{FF2B5EF4-FFF2-40B4-BE49-F238E27FC236}">
              <a16:creationId xmlns:a16="http://schemas.microsoft.com/office/drawing/2014/main" id="{051D98CB-7643-493B-ADB7-9DBF85BAF6B1}"/>
            </a:ext>
          </a:extLst>
        </xdr:cNvPr>
        <xdr:cNvPicPr>
          <a:picLocks noChangeAspect="1"/>
        </xdr:cNvPicPr>
      </xdr:nvPicPr>
      <xdr:blipFill>
        <a:blip xmlns:r="http://schemas.openxmlformats.org/officeDocument/2006/relationships" r:embed="rId18" cstate="print"/>
        <a:srcRect/>
        <a:stretch>
          <a:fillRect/>
        </a:stretch>
      </xdr:blipFill>
      <xdr:spPr bwMode="auto">
        <a:xfrm>
          <a:off x="13041087" y="60100028"/>
          <a:ext cx="1164771" cy="1875535"/>
        </a:xfrm>
        <a:prstGeom prst="rect">
          <a:avLst/>
        </a:prstGeom>
        <a:noFill/>
        <a:ln w="9525">
          <a:noFill/>
          <a:miter lim="800000"/>
          <a:headEnd/>
          <a:tailEnd/>
        </a:ln>
      </xdr:spPr>
    </xdr:pic>
    <xdr:clientData/>
  </xdr:twoCellAnchor>
  <xdr:twoCellAnchor editAs="oneCell">
    <xdr:from>
      <xdr:col>4</xdr:col>
      <xdr:colOff>239486</xdr:colOff>
      <xdr:row>28</xdr:row>
      <xdr:rowOff>511629</xdr:rowOff>
    </xdr:from>
    <xdr:to>
      <xdr:col>4</xdr:col>
      <xdr:colOff>1887226</xdr:colOff>
      <xdr:row>28</xdr:row>
      <xdr:rowOff>1770017</xdr:rowOff>
    </xdr:to>
    <xdr:pic>
      <xdr:nvPicPr>
        <xdr:cNvPr id="28" name="Рисунок 22">
          <a:extLst>
            <a:ext uri="{FF2B5EF4-FFF2-40B4-BE49-F238E27FC236}">
              <a16:creationId xmlns:a16="http://schemas.microsoft.com/office/drawing/2014/main" id="{7D2E9476-3944-4780-8659-408015DE1C85}"/>
            </a:ext>
          </a:extLst>
        </xdr:cNvPr>
        <xdr:cNvPicPr>
          <a:picLocks noChangeAspect="1"/>
        </xdr:cNvPicPr>
      </xdr:nvPicPr>
      <xdr:blipFill>
        <a:blip xmlns:r="http://schemas.openxmlformats.org/officeDocument/2006/relationships" r:embed="rId19" cstate="print"/>
        <a:srcRect/>
        <a:stretch>
          <a:fillRect/>
        </a:stretch>
      </xdr:blipFill>
      <xdr:spPr bwMode="auto">
        <a:xfrm>
          <a:off x="12866915" y="60894686"/>
          <a:ext cx="1636310" cy="1273628"/>
        </a:xfrm>
        <a:prstGeom prst="rect">
          <a:avLst/>
        </a:prstGeom>
        <a:noFill/>
        <a:ln w="9525">
          <a:noFill/>
          <a:miter lim="800000"/>
          <a:headEnd/>
          <a:tailEnd/>
        </a:ln>
      </xdr:spPr>
    </xdr:pic>
    <xdr:clientData/>
  </xdr:twoCellAnchor>
  <xdr:twoCellAnchor editAs="oneCell">
    <xdr:from>
      <xdr:col>4</xdr:col>
      <xdr:colOff>544286</xdr:colOff>
      <xdr:row>24</xdr:row>
      <xdr:rowOff>87086</xdr:rowOff>
    </xdr:from>
    <xdr:to>
      <xdr:col>4</xdr:col>
      <xdr:colOff>1616801</xdr:colOff>
      <xdr:row>24</xdr:row>
      <xdr:rowOff>1691900</xdr:rowOff>
    </xdr:to>
    <xdr:pic>
      <xdr:nvPicPr>
        <xdr:cNvPr id="29" name="Рисунок 43">
          <a:extLst>
            <a:ext uri="{FF2B5EF4-FFF2-40B4-BE49-F238E27FC236}">
              <a16:creationId xmlns:a16="http://schemas.microsoft.com/office/drawing/2014/main" id="{3A5FFBC3-0578-4159-B276-8A4717C4AEF1}"/>
            </a:ext>
          </a:extLst>
        </xdr:cNvPr>
        <xdr:cNvPicPr>
          <a:picLocks noChangeAspect="1"/>
        </xdr:cNvPicPr>
      </xdr:nvPicPr>
      <xdr:blipFill>
        <a:blip xmlns:r="http://schemas.openxmlformats.org/officeDocument/2006/relationships" r:embed="rId20" cstate="print"/>
        <a:srcRect/>
        <a:stretch>
          <a:fillRect/>
        </a:stretch>
      </xdr:blipFill>
      <xdr:spPr bwMode="auto">
        <a:xfrm>
          <a:off x="13171715" y="57890229"/>
          <a:ext cx="1066800" cy="1604814"/>
        </a:xfrm>
        <a:prstGeom prst="rect">
          <a:avLst/>
        </a:prstGeom>
        <a:noFill/>
        <a:ln w="9525">
          <a:noFill/>
          <a:miter lim="800000"/>
          <a:headEnd/>
          <a:tailEnd/>
        </a:ln>
      </xdr:spPr>
    </xdr:pic>
    <xdr:clientData/>
  </xdr:twoCellAnchor>
  <xdr:twoCellAnchor editAs="oneCell">
    <xdr:from>
      <xdr:col>4</xdr:col>
      <xdr:colOff>119742</xdr:colOff>
      <xdr:row>29</xdr:row>
      <xdr:rowOff>239484</xdr:rowOff>
    </xdr:from>
    <xdr:to>
      <xdr:col>4</xdr:col>
      <xdr:colOff>1888021</xdr:colOff>
      <xdr:row>29</xdr:row>
      <xdr:rowOff>1389015</xdr:rowOff>
    </xdr:to>
    <xdr:pic>
      <xdr:nvPicPr>
        <xdr:cNvPr id="30" name="Рисунок 71489957">
          <a:extLst>
            <a:ext uri="{FF2B5EF4-FFF2-40B4-BE49-F238E27FC236}">
              <a16:creationId xmlns:a16="http://schemas.microsoft.com/office/drawing/2014/main" id="{7DF73513-9348-46E8-B35A-A4653A015B5D}"/>
            </a:ext>
          </a:extLst>
        </xdr:cNvPr>
        <xdr:cNvPicPr>
          <a:picLocks noChangeAspect="1"/>
        </xdr:cNvPicPr>
      </xdr:nvPicPr>
      <xdr:blipFill>
        <a:blip xmlns:r="http://schemas.openxmlformats.org/officeDocument/2006/relationships" r:embed="rId21" cstate="print"/>
        <a:stretch>
          <a:fillRect/>
        </a:stretch>
      </xdr:blipFill>
      <xdr:spPr>
        <a:xfrm>
          <a:off x="12747171" y="64530513"/>
          <a:ext cx="1768279" cy="1164771"/>
        </a:xfrm>
        <a:prstGeom prst="rect">
          <a:avLst/>
        </a:prstGeom>
      </xdr:spPr>
    </xdr:pic>
    <xdr:clientData/>
  </xdr:twoCellAnchor>
  <xdr:twoCellAnchor editAs="oneCell">
    <xdr:from>
      <xdr:col>4</xdr:col>
      <xdr:colOff>283027</xdr:colOff>
      <xdr:row>30</xdr:row>
      <xdr:rowOff>130628</xdr:rowOff>
    </xdr:from>
    <xdr:to>
      <xdr:col>4</xdr:col>
      <xdr:colOff>1735998</xdr:colOff>
      <xdr:row>30</xdr:row>
      <xdr:rowOff>1088982</xdr:rowOff>
    </xdr:to>
    <xdr:pic>
      <xdr:nvPicPr>
        <xdr:cNvPr id="31" name="Рисунок 71489958">
          <a:extLst>
            <a:ext uri="{FF2B5EF4-FFF2-40B4-BE49-F238E27FC236}">
              <a16:creationId xmlns:a16="http://schemas.microsoft.com/office/drawing/2014/main" id="{4A7077DD-3509-4BD3-A8C2-4759684D7327}"/>
            </a:ext>
          </a:extLst>
        </xdr:cNvPr>
        <xdr:cNvPicPr>
          <a:picLocks noChangeAspect="1"/>
        </xdr:cNvPicPr>
      </xdr:nvPicPr>
      <xdr:blipFill>
        <a:blip xmlns:r="http://schemas.openxmlformats.org/officeDocument/2006/relationships" r:embed="rId22" cstate="print"/>
        <a:srcRect l="18911" t="48837" r="13122"/>
        <a:stretch>
          <a:fillRect/>
        </a:stretch>
      </xdr:blipFill>
      <xdr:spPr>
        <a:xfrm>
          <a:off x="12910456" y="66010971"/>
          <a:ext cx="1458686" cy="964069"/>
        </a:xfrm>
        <a:prstGeom prst="rect">
          <a:avLst/>
        </a:prstGeom>
      </xdr:spPr>
    </xdr:pic>
    <xdr:clientData/>
  </xdr:twoCellAnchor>
  <xdr:twoCellAnchor editAs="oneCell">
    <xdr:from>
      <xdr:col>4</xdr:col>
      <xdr:colOff>195944</xdr:colOff>
      <xdr:row>31</xdr:row>
      <xdr:rowOff>261258</xdr:rowOff>
    </xdr:from>
    <xdr:to>
      <xdr:col>4</xdr:col>
      <xdr:colOff>1846218</xdr:colOff>
      <xdr:row>31</xdr:row>
      <xdr:rowOff>1427916</xdr:rowOff>
    </xdr:to>
    <xdr:pic>
      <xdr:nvPicPr>
        <xdr:cNvPr id="32" name="Рисунок 71489959">
          <a:extLst>
            <a:ext uri="{FF2B5EF4-FFF2-40B4-BE49-F238E27FC236}">
              <a16:creationId xmlns:a16="http://schemas.microsoft.com/office/drawing/2014/main" id="{BC07145B-D519-4119-8A4F-3BDDF1995BDE}"/>
            </a:ext>
          </a:extLst>
        </xdr:cNvPr>
        <xdr:cNvPicPr>
          <a:picLocks noChangeAspect="1"/>
        </xdr:cNvPicPr>
      </xdr:nvPicPr>
      <xdr:blipFill>
        <a:blip xmlns:r="http://schemas.openxmlformats.org/officeDocument/2006/relationships" r:embed="rId23" cstate="print"/>
        <a:stretch>
          <a:fillRect/>
        </a:stretch>
      </xdr:blipFill>
      <xdr:spPr>
        <a:xfrm>
          <a:off x="12823373" y="67328144"/>
          <a:ext cx="1665514" cy="1174278"/>
        </a:xfrm>
        <a:prstGeom prst="rect">
          <a:avLst/>
        </a:prstGeom>
      </xdr:spPr>
    </xdr:pic>
    <xdr:clientData/>
  </xdr:twoCellAnchor>
  <xdr:twoCellAnchor editAs="oneCell">
    <xdr:from>
      <xdr:col>4</xdr:col>
      <xdr:colOff>304800</xdr:colOff>
      <xdr:row>32</xdr:row>
      <xdr:rowOff>195943</xdr:rowOff>
    </xdr:from>
    <xdr:to>
      <xdr:col>4</xdr:col>
      <xdr:colOff>1831482</xdr:colOff>
      <xdr:row>32</xdr:row>
      <xdr:rowOff>1277983</xdr:rowOff>
    </xdr:to>
    <xdr:pic>
      <xdr:nvPicPr>
        <xdr:cNvPr id="33" name="Рисунок 32">
          <a:extLst>
            <a:ext uri="{FF2B5EF4-FFF2-40B4-BE49-F238E27FC236}">
              <a16:creationId xmlns:a16="http://schemas.microsoft.com/office/drawing/2014/main" id="{279ECF9D-C904-43C6-9668-5D804B7D5507}"/>
            </a:ext>
          </a:extLst>
        </xdr:cNvPr>
        <xdr:cNvPicPr>
          <a:picLocks noChangeAspect="1"/>
        </xdr:cNvPicPr>
      </xdr:nvPicPr>
      <xdr:blipFill>
        <a:blip xmlns:r="http://schemas.openxmlformats.org/officeDocument/2006/relationships" r:embed="rId24" cstate="print"/>
        <a:srcRect/>
        <a:stretch>
          <a:fillRect/>
        </a:stretch>
      </xdr:blipFill>
      <xdr:spPr bwMode="auto">
        <a:xfrm>
          <a:off x="12932229" y="68852143"/>
          <a:ext cx="1526682" cy="1066800"/>
        </a:xfrm>
        <a:prstGeom prst="rect">
          <a:avLst/>
        </a:prstGeom>
        <a:noFill/>
      </xdr:spPr>
    </xdr:pic>
    <xdr:clientData/>
  </xdr:twoCellAnchor>
  <xdr:twoCellAnchor editAs="oneCell">
    <xdr:from>
      <xdr:col>4</xdr:col>
      <xdr:colOff>478972</xdr:colOff>
      <xdr:row>33</xdr:row>
      <xdr:rowOff>65314</xdr:rowOff>
    </xdr:from>
    <xdr:to>
      <xdr:col>4</xdr:col>
      <xdr:colOff>1541416</xdr:colOff>
      <xdr:row>33</xdr:row>
      <xdr:rowOff>1121456</xdr:rowOff>
    </xdr:to>
    <xdr:pic>
      <xdr:nvPicPr>
        <xdr:cNvPr id="34" name="Рисунок 71489961">
          <a:extLst>
            <a:ext uri="{FF2B5EF4-FFF2-40B4-BE49-F238E27FC236}">
              <a16:creationId xmlns:a16="http://schemas.microsoft.com/office/drawing/2014/main" id="{69D70BDD-1D3E-4384-98A5-38877E4FEEBC}"/>
            </a:ext>
          </a:extLst>
        </xdr:cNvPr>
        <xdr:cNvPicPr>
          <a:picLocks noChangeAspect="1"/>
        </xdr:cNvPicPr>
      </xdr:nvPicPr>
      <xdr:blipFill>
        <a:blip xmlns:r="http://schemas.openxmlformats.org/officeDocument/2006/relationships" r:embed="rId25" cstate="print"/>
        <a:srcRect l="13049" t="40000" r="33965"/>
        <a:stretch>
          <a:fillRect/>
        </a:stretch>
      </xdr:blipFill>
      <xdr:spPr>
        <a:xfrm>
          <a:off x="13106401" y="70104000"/>
          <a:ext cx="1077684" cy="1050427"/>
        </a:xfrm>
        <a:prstGeom prst="rect">
          <a:avLst/>
        </a:prstGeom>
      </xdr:spPr>
    </xdr:pic>
    <xdr:clientData/>
  </xdr:twoCellAnchor>
  <xdr:twoCellAnchor editAs="oneCell">
    <xdr:from>
      <xdr:col>4</xdr:col>
      <xdr:colOff>381000</xdr:colOff>
      <xdr:row>34</xdr:row>
      <xdr:rowOff>97971</xdr:rowOff>
    </xdr:from>
    <xdr:to>
      <xdr:col>4</xdr:col>
      <xdr:colOff>1676400</xdr:colOff>
      <xdr:row>34</xdr:row>
      <xdr:rowOff>1463043</xdr:rowOff>
    </xdr:to>
    <xdr:pic>
      <xdr:nvPicPr>
        <xdr:cNvPr id="35" name="Рисунок 71489960">
          <a:extLst>
            <a:ext uri="{FF2B5EF4-FFF2-40B4-BE49-F238E27FC236}">
              <a16:creationId xmlns:a16="http://schemas.microsoft.com/office/drawing/2014/main" id="{D6123BB6-62C0-4B9B-91D1-59ADC98E0D0F}"/>
            </a:ext>
          </a:extLst>
        </xdr:cNvPr>
        <xdr:cNvPicPr>
          <a:picLocks noChangeAspect="1"/>
        </xdr:cNvPicPr>
      </xdr:nvPicPr>
      <xdr:blipFill>
        <a:blip xmlns:r="http://schemas.openxmlformats.org/officeDocument/2006/relationships" r:embed="rId26" cstate="print"/>
        <a:srcRect l="12898" t="10732" r="13814"/>
        <a:stretch>
          <a:fillRect/>
        </a:stretch>
      </xdr:blipFill>
      <xdr:spPr>
        <a:xfrm>
          <a:off x="13008429" y="71323200"/>
          <a:ext cx="1295400" cy="1372692"/>
        </a:xfrm>
        <a:prstGeom prst="rect">
          <a:avLst/>
        </a:prstGeom>
      </xdr:spPr>
    </xdr:pic>
    <xdr:clientData/>
  </xdr:twoCellAnchor>
  <xdr:twoCellAnchor editAs="oneCell">
    <xdr:from>
      <xdr:col>4</xdr:col>
      <xdr:colOff>609600</xdr:colOff>
      <xdr:row>36</xdr:row>
      <xdr:rowOff>65314</xdr:rowOff>
    </xdr:from>
    <xdr:to>
      <xdr:col>4</xdr:col>
      <xdr:colOff>1430655</xdr:colOff>
      <xdr:row>36</xdr:row>
      <xdr:rowOff>1123860</xdr:rowOff>
    </xdr:to>
    <xdr:pic>
      <xdr:nvPicPr>
        <xdr:cNvPr id="36" name="Рисунок 71489962">
          <a:extLst>
            <a:ext uri="{FF2B5EF4-FFF2-40B4-BE49-F238E27FC236}">
              <a16:creationId xmlns:a16="http://schemas.microsoft.com/office/drawing/2014/main" id="{5B36EAC7-104B-46E4-A8B0-ACA76A661894}"/>
            </a:ext>
          </a:extLst>
        </xdr:cNvPr>
        <xdr:cNvPicPr>
          <a:picLocks noChangeAspect="1"/>
        </xdr:cNvPicPr>
      </xdr:nvPicPr>
      <xdr:blipFill>
        <a:blip xmlns:r="http://schemas.openxmlformats.org/officeDocument/2006/relationships" r:embed="rId27" cstate="print"/>
        <a:srcRect l="13691" t="9000" r="20182"/>
        <a:stretch>
          <a:fillRect/>
        </a:stretch>
      </xdr:blipFill>
      <xdr:spPr>
        <a:xfrm>
          <a:off x="13237029" y="72879857"/>
          <a:ext cx="826770" cy="1069976"/>
        </a:xfrm>
        <a:prstGeom prst="rect">
          <a:avLst/>
        </a:prstGeom>
      </xdr:spPr>
    </xdr:pic>
    <xdr:clientData/>
  </xdr:twoCellAnchor>
  <xdr:twoCellAnchor editAs="oneCell">
    <xdr:from>
      <xdr:col>4</xdr:col>
      <xdr:colOff>642257</xdr:colOff>
      <xdr:row>37</xdr:row>
      <xdr:rowOff>141514</xdr:rowOff>
    </xdr:from>
    <xdr:to>
      <xdr:col>4</xdr:col>
      <xdr:colOff>1520462</xdr:colOff>
      <xdr:row>37</xdr:row>
      <xdr:rowOff>1161959</xdr:rowOff>
    </xdr:to>
    <xdr:pic>
      <xdr:nvPicPr>
        <xdr:cNvPr id="37" name="Рисунок 71489963">
          <a:extLst>
            <a:ext uri="{FF2B5EF4-FFF2-40B4-BE49-F238E27FC236}">
              <a16:creationId xmlns:a16="http://schemas.microsoft.com/office/drawing/2014/main" id="{E32ED1F0-0DE9-4001-867D-6AA7D36E4E4F}"/>
            </a:ext>
          </a:extLst>
        </xdr:cNvPr>
        <xdr:cNvPicPr>
          <a:picLocks noChangeAspect="1"/>
        </xdr:cNvPicPr>
      </xdr:nvPicPr>
      <xdr:blipFill>
        <a:blip xmlns:r="http://schemas.openxmlformats.org/officeDocument/2006/relationships" r:embed="rId28" cstate="print"/>
        <a:stretch>
          <a:fillRect/>
        </a:stretch>
      </xdr:blipFill>
      <xdr:spPr>
        <a:xfrm>
          <a:off x="13269686" y="74142600"/>
          <a:ext cx="878205" cy="1031875"/>
        </a:xfrm>
        <a:prstGeom prst="rect">
          <a:avLst/>
        </a:prstGeom>
      </xdr:spPr>
    </xdr:pic>
    <xdr:clientData/>
  </xdr:twoCellAnchor>
  <xdr:twoCellAnchor editAs="oneCell">
    <xdr:from>
      <xdr:col>4</xdr:col>
      <xdr:colOff>522514</xdr:colOff>
      <xdr:row>38</xdr:row>
      <xdr:rowOff>108857</xdr:rowOff>
    </xdr:from>
    <xdr:to>
      <xdr:col>4</xdr:col>
      <xdr:colOff>1447800</xdr:colOff>
      <xdr:row>38</xdr:row>
      <xdr:rowOff>972805</xdr:rowOff>
    </xdr:to>
    <xdr:pic>
      <xdr:nvPicPr>
        <xdr:cNvPr id="38" name="Рисунок 71489964">
          <a:extLst>
            <a:ext uri="{FF2B5EF4-FFF2-40B4-BE49-F238E27FC236}">
              <a16:creationId xmlns:a16="http://schemas.microsoft.com/office/drawing/2014/main" id="{32367DF6-6AC2-4217-8721-59781E9032BF}"/>
            </a:ext>
          </a:extLst>
        </xdr:cNvPr>
        <xdr:cNvPicPr>
          <a:picLocks noChangeAspect="1"/>
        </xdr:cNvPicPr>
      </xdr:nvPicPr>
      <xdr:blipFill>
        <a:blip xmlns:r="http://schemas.openxmlformats.org/officeDocument/2006/relationships" r:embed="rId29" cstate="print"/>
        <a:srcRect b="28571"/>
        <a:stretch>
          <a:fillRect/>
        </a:stretch>
      </xdr:blipFill>
      <xdr:spPr>
        <a:xfrm>
          <a:off x="13149943" y="75416228"/>
          <a:ext cx="925286" cy="852518"/>
        </a:xfrm>
        <a:prstGeom prst="rect">
          <a:avLst/>
        </a:prstGeom>
      </xdr:spPr>
    </xdr:pic>
    <xdr:clientData/>
  </xdr:twoCellAnchor>
  <xdr:twoCellAnchor editAs="oneCell">
    <xdr:from>
      <xdr:col>4</xdr:col>
      <xdr:colOff>674914</xdr:colOff>
      <xdr:row>39</xdr:row>
      <xdr:rowOff>163285</xdr:rowOff>
    </xdr:from>
    <xdr:to>
      <xdr:col>4</xdr:col>
      <xdr:colOff>1351189</xdr:colOff>
      <xdr:row>39</xdr:row>
      <xdr:rowOff>1276440</xdr:rowOff>
    </xdr:to>
    <xdr:pic>
      <xdr:nvPicPr>
        <xdr:cNvPr id="39" name="Рисунок 1">
          <a:extLst>
            <a:ext uri="{FF2B5EF4-FFF2-40B4-BE49-F238E27FC236}">
              <a16:creationId xmlns:a16="http://schemas.microsoft.com/office/drawing/2014/main" id="{6F419714-759B-453F-A26E-6CC8CF502CA9}"/>
            </a:ext>
          </a:extLst>
        </xdr:cNvPr>
        <xdr:cNvPicPr>
          <a:picLocks noChangeAspect="1"/>
        </xdr:cNvPicPr>
      </xdr:nvPicPr>
      <xdr:blipFill>
        <a:blip xmlns:r="http://schemas.openxmlformats.org/officeDocument/2006/relationships" r:embed="rId30" cstate="print"/>
        <a:srcRect/>
        <a:stretch>
          <a:fillRect/>
        </a:stretch>
      </xdr:blipFill>
      <xdr:spPr bwMode="auto">
        <a:xfrm>
          <a:off x="13302343" y="76526571"/>
          <a:ext cx="687705" cy="1105535"/>
        </a:xfrm>
        <a:prstGeom prst="rect">
          <a:avLst/>
        </a:prstGeom>
        <a:noFill/>
        <a:ln w="9525">
          <a:noFill/>
          <a:miter lim="800000"/>
          <a:headEnd/>
          <a:tailEnd/>
        </a:ln>
      </xdr:spPr>
    </xdr:pic>
    <xdr:clientData/>
  </xdr:twoCellAnchor>
  <xdr:twoCellAnchor editAs="oneCell">
    <xdr:from>
      <xdr:col>4</xdr:col>
      <xdr:colOff>206827</xdr:colOff>
      <xdr:row>40</xdr:row>
      <xdr:rowOff>261256</xdr:rowOff>
    </xdr:from>
    <xdr:to>
      <xdr:col>4</xdr:col>
      <xdr:colOff>1850570</xdr:colOff>
      <xdr:row>40</xdr:row>
      <xdr:rowOff>1659139</xdr:rowOff>
    </xdr:to>
    <xdr:pic>
      <xdr:nvPicPr>
        <xdr:cNvPr id="40" name="Рисунок 71489971">
          <a:extLst>
            <a:ext uri="{FF2B5EF4-FFF2-40B4-BE49-F238E27FC236}">
              <a16:creationId xmlns:a16="http://schemas.microsoft.com/office/drawing/2014/main" id="{56253344-9CDA-4270-B91A-3C39E86BBAED}"/>
            </a:ext>
          </a:extLst>
        </xdr:cNvPr>
        <xdr:cNvPicPr>
          <a:picLocks noChangeAspect="1"/>
        </xdr:cNvPicPr>
      </xdr:nvPicPr>
      <xdr:blipFill>
        <a:blip xmlns:r="http://schemas.openxmlformats.org/officeDocument/2006/relationships" r:embed="rId31" cstate="print"/>
        <a:stretch>
          <a:fillRect/>
        </a:stretch>
      </xdr:blipFill>
      <xdr:spPr>
        <a:xfrm>
          <a:off x="12834256" y="78104999"/>
          <a:ext cx="1643743" cy="1390263"/>
        </a:xfrm>
        <a:prstGeom prst="rect">
          <a:avLst/>
        </a:prstGeom>
      </xdr:spPr>
    </xdr:pic>
    <xdr:clientData/>
  </xdr:twoCellAnchor>
  <xdr:twoCellAnchor editAs="oneCell">
    <xdr:from>
      <xdr:col>4</xdr:col>
      <xdr:colOff>435429</xdr:colOff>
      <xdr:row>41</xdr:row>
      <xdr:rowOff>152400</xdr:rowOff>
    </xdr:from>
    <xdr:to>
      <xdr:col>4</xdr:col>
      <xdr:colOff>1617250</xdr:colOff>
      <xdr:row>41</xdr:row>
      <xdr:rowOff>1354032</xdr:rowOff>
    </xdr:to>
    <xdr:pic>
      <xdr:nvPicPr>
        <xdr:cNvPr id="41" name="Рисунок 7">
          <a:extLst>
            <a:ext uri="{FF2B5EF4-FFF2-40B4-BE49-F238E27FC236}">
              <a16:creationId xmlns:a16="http://schemas.microsoft.com/office/drawing/2014/main" id="{73FD65FD-EE5A-428E-9431-D524DDCE0927}"/>
            </a:ext>
          </a:extLst>
        </xdr:cNvPr>
        <xdr:cNvPicPr>
          <a:picLocks noChangeAspect="1"/>
        </xdr:cNvPicPr>
      </xdr:nvPicPr>
      <xdr:blipFill>
        <a:blip xmlns:r="http://schemas.openxmlformats.org/officeDocument/2006/relationships" r:embed="rId32" cstate="print"/>
        <a:srcRect/>
        <a:stretch>
          <a:fillRect/>
        </a:stretch>
      </xdr:blipFill>
      <xdr:spPr bwMode="auto">
        <a:xfrm>
          <a:off x="13062858" y="79781400"/>
          <a:ext cx="1176106" cy="1186392"/>
        </a:xfrm>
        <a:prstGeom prst="rect">
          <a:avLst/>
        </a:prstGeom>
        <a:noFill/>
        <a:ln w="9525">
          <a:noFill/>
          <a:miter lim="800000"/>
          <a:headEnd/>
          <a:tailEnd/>
        </a:ln>
      </xdr:spPr>
    </xdr:pic>
    <xdr:clientData/>
  </xdr:twoCellAnchor>
  <xdr:twoCellAnchor editAs="oneCell">
    <xdr:from>
      <xdr:col>4</xdr:col>
      <xdr:colOff>304799</xdr:colOff>
      <xdr:row>35</xdr:row>
      <xdr:rowOff>598713</xdr:rowOff>
    </xdr:from>
    <xdr:to>
      <xdr:col>4</xdr:col>
      <xdr:colOff>1774370</xdr:colOff>
      <xdr:row>35</xdr:row>
      <xdr:rowOff>2802505</xdr:rowOff>
    </xdr:to>
    <xdr:pic>
      <xdr:nvPicPr>
        <xdr:cNvPr id="42" name="Рисунок 46">
          <a:extLst>
            <a:ext uri="{FF2B5EF4-FFF2-40B4-BE49-F238E27FC236}">
              <a16:creationId xmlns:a16="http://schemas.microsoft.com/office/drawing/2014/main" id="{EDC6C9CE-075B-4A25-BCAB-6A2878DDEEED}"/>
            </a:ext>
          </a:extLst>
        </xdr:cNvPr>
        <xdr:cNvPicPr>
          <a:picLocks noChangeAspect="1"/>
        </xdr:cNvPicPr>
      </xdr:nvPicPr>
      <xdr:blipFill>
        <a:blip xmlns:r="http://schemas.openxmlformats.org/officeDocument/2006/relationships" r:embed="rId33" cstate="print"/>
        <a:srcRect/>
        <a:stretch>
          <a:fillRect/>
        </a:stretch>
      </xdr:blipFill>
      <xdr:spPr bwMode="auto">
        <a:xfrm>
          <a:off x="12932228" y="73413256"/>
          <a:ext cx="1469571" cy="2213317"/>
        </a:xfrm>
        <a:prstGeom prst="rect">
          <a:avLst/>
        </a:prstGeom>
        <a:noFill/>
        <a:ln w="9525">
          <a:noFill/>
          <a:miter lim="800000"/>
          <a:headEnd/>
          <a:tailEnd/>
        </a:ln>
      </xdr:spPr>
    </xdr:pic>
    <xdr:clientData/>
  </xdr:twoCellAnchor>
  <xdr:twoCellAnchor editAs="oneCell">
    <xdr:from>
      <xdr:col>4</xdr:col>
      <xdr:colOff>293914</xdr:colOff>
      <xdr:row>42</xdr:row>
      <xdr:rowOff>206828</xdr:rowOff>
    </xdr:from>
    <xdr:to>
      <xdr:col>4</xdr:col>
      <xdr:colOff>1659799</xdr:colOff>
      <xdr:row>42</xdr:row>
      <xdr:rowOff>2229182</xdr:rowOff>
    </xdr:to>
    <xdr:pic>
      <xdr:nvPicPr>
        <xdr:cNvPr id="43" name="Рисунок 37">
          <a:extLst>
            <a:ext uri="{FF2B5EF4-FFF2-40B4-BE49-F238E27FC236}">
              <a16:creationId xmlns:a16="http://schemas.microsoft.com/office/drawing/2014/main" id="{94D86344-C9D3-44F6-853F-8D329FFFE04E}"/>
            </a:ext>
          </a:extLst>
        </xdr:cNvPr>
        <xdr:cNvPicPr>
          <a:picLocks noChangeAspect="1"/>
        </xdr:cNvPicPr>
      </xdr:nvPicPr>
      <xdr:blipFill>
        <a:blip xmlns:r="http://schemas.openxmlformats.org/officeDocument/2006/relationships" r:embed="rId34" cstate="print"/>
        <a:srcRect/>
        <a:stretch>
          <a:fillRect/>
        </a:stretch>
      </xdr:blipFill>
      <xdr:spPr bwMode="auto">
        <a:xfrm>
          <a:off x="12921343" y="84440485"/>
          <a:ext cx="1371600" cy="2010924"/>
        </a:xfrm>
        <a:prstGeom prst="rect">
          <a:avLst/>
        </a:prstGeom>
        <a:noFill/>
        <a:ln w="9525">
          <a:noFill/>
          <a:miter lim="800000"/>
          <a:headEnd/>
          <a:tailEnd/>
        </a:ln>
      </xdr:spPr>
    </xdr:pic>
    <xdr:clientData/>
  </xdr:twoCellAnchor>
  <xdr:twoCellAnchor editAs="oneCell">
    <xdr:from>
      <xdr:col>4</xdr:col>
      <xdr:colOff>533400</xdr:colOff>
      <xdr:row>43</xdr:row>
      <xdr:rowOff>163284</xdr:rowOff>
    </xdr:from>
    <xdr:to>
      <xdr:col>4</xdr:col>
      <xdr:colOff>1447800</xdr:colOff>
      <xdr:row>43</xdr:row>
      <xdr:rowOff>1619139</xdr:rowOff>
    </xdr:to>
    <xdr:pic>
      <xdr:nvPicPr>
        <xdr:cNvPr id="44" name="Рисунок 40">
          <a:extLst>
            <a:ext uri="{FF2B5EF4-FFF2-40B4-BE49-F238E27FC236}">
              <a16:creationId xmlns:a16="http://schemas.microsoft.com/office/drawing/2014/main" id="{D3C99919-E7F1-4603-96A5-C44C168506FF}"/>
            </a:ext>
          </a:extLst>
        </xdr:cNvPr>
        <xdr:cNvPicPr>
          <a:picLocks noChangeAspect="1"/>
        </xdr:cNvPicPr>
      </xdr:nvPicPr>
      <xdr:blipFill>
        <a:blip xmlns:r="http://schemas.openxmlformats.org/officeDocument/2006/relationships" r:embed="rId18" cstate="print"/>
        <a:srcRect/>
        <a:stretch>
          <a:fillRect/>
        </a:stretch>
      </xdr:blipFill>
      <xdr:spPr bwMode="auto">
        <a:xfrm>
          <a:off x="13160829" y="86976855"/>
          <a:ext cx="914400" cy="145585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2"/>
  <sheetViews>
    <sheetView tabSelected="1" zoomScale="70" zoomScaleNormal="70" zoomScaleSheetLayoutView="85" zoomScalePageLayoutView="55" workbookViewId="0">
      <selection activeCell="G6" sqref="G6"/>
    </sheetView>
  </sheetViews>
  <sheetFormatPr defaultColWidth="9.109375" defaultRowHeight="13.8"/>
  <cols>
    <col min="1" max="1" width="5.6640625" style="2" customWidth="1"/>
    <col min="2" max="3" width="80.77734375" style="3" customWidth="1"/>
    <col min="4" max="4" width="16.88671875" style="3" bestFit="1" customWidth="1"/>
    <col min="5" max="5" width="29.44140625" style="3" customWidth="1"/>
    <col min="6" max="6" width="30.6640625" style="4" customWidth="1"/>
    <col min="7" max="7" width="37.6640625" style="2" customWidth="1"/>
    <col min="8" max="8" width="60.6640625" style="2" customWidth="1"/>
    <col min="9" max="9" width="29.44140625" style="3" customWidth="1"/>
    <col min="10" max="10" width="25.6640625" style="6" customWidth="1"/>
    <col min="11" max="12" width="21.33203125" style="2" customWidth="1"/>
    <col min="13" max="16384" width="9.109375" style="2"/>
  </cols>
  <sheetData>
    <row r="1" spans="1:12" ht="63.75" customHeight="1">
      <c r="A1" s="74" t="s">
        <v>141</v>
      </c>
      <c r="B1" s="75"/>
      <c r="C1" s="75"/>
      <c r="D1" s="75"/>
      <c r="E1" s="75"/>
      <c r="F1" s="75"/>
      <c r="G1" s="75"/>
      <c r="H1" s="75"/>
      <c r="I1" s="75"/>
      <c r="J1" s="75"/>
      <c r="K1" s="75"/>
      <c r="L1" s="19"/>
    </row>
    <row r="2" spans="1:12" ht="7.5" customHeight="1" thickBot="1">
      <c r="A2" s="45"/>
      <c r="B2" s="46"/>
      <c r="C2" s="47"/>
      <c r="D2" s="47"/>
      <c r="E2" s="47"/>
      <c r="F2" s="46"/>
      <c r="G2" s="46"/>
      <c r="H2" s="46"/>
      <c r="I2" s="47"/>
      <c r="J2" s="46"/>
      <c r="L2" s="24"/>
    </row>
    <row r="3" spans="1:12" s="1" customFormat="1" ht="120.6" customHeight="1" thickBot="1">
      <c r="A3" s="48" t="s">
        <v>0</v>
      </c>
      <c r="B3" s="49" t="s">
        <v>1</v>
      </c>
      <c r="C3" s="49" t="s">
        <v>2</v>
      </c>
      <c r="D3" s="49" t="s">
        <v>60</v>
      </c>
      <c r="E3" s="49" t="s">
        <v>61</v>
      </c>
      <c r="F3" s="50" t="s">
        <v>3</v>
      </c>
      <c r="G3" s="48" t="s">
        <v>4</v>
      </c>
      <c r="H3" s="49" t="s">
        <v>5</v>
      </c>
      <c r="I3" s="49" t="s">
        <v>61</v>
      </c>
      <c r="J3" s="51" t="s">
        <v>6</v>
      </c>
      <c r="K3" s="52" t="s">
        <v>7</v>
      </c>
      <c r="L3" s="53" t="s">
        <v>8</v>
      </c>
    </row>
    <row r="4" spans="1:12" s="26" customFormat="1" ht="16.2" thickBot="1">
      <c r="A4" s="91" t="s">
        <v>62</v>
      </c>
      <c r="B4" s="92"/>
      <c r="C4" s="92"/>
      <c r="D4" s="92"/>
      <c r="E4" s="92"/>
      <c r="F4" s="92"/>
      <c r="G4" s="93"/>
      <c r="H4" s="93"/>
      <c r="I4" s="93"/>
      <c r="J4" s="93"/>
      <c r="K4" s="93"/>
      <c r="L4" s="94"/>
    </row>
    <row r="5" spans="1:12" ht="171.6">
      <c r="A5" s="36">
        <v>1</v>
      </c>
      <c r="B5" s="37" t="s">
        <v>110</v>
      </c>
      <c r="C5" s="37" t="s">
        <v>63</v>
      </c>
      <c r="D5" s="38" t="s">
        <v>59</v>
      </c>
      <c r="E5" s="38"/>
      <c r="F5" s="39">
        <v>7</v>
      </c>
      <c r="G5" s="35"/>
      <c r="H5" s="28"/>
      <c r="I5" s="34"/>
      <c r="J5" s="29"/>
      <c r="K5" s="16">
        <v>0</v>
      </c>
      <c r="L5" s="21">
        <f t="shared" ref="L5" si="0">F5*K5</f>
        <v>0</v>
      </c>
    </row>
    <row r="6" spans="1:12" ht="124.8">
      <c r="A6" s="20">
        <v>2</v>
      </c>
      <c r="B6" s="13" t="s">
        <v>111</v>
      </c>
      <c r="C6" s="13" t="s">
        <v>77</v>
      </c>
      <c r="D6" s="14" t="s">
        <v>59</v>
      </c>
      <c r="E6" s="14"/>
      <c r="F6" s="40">
        <v>8</v>
      </c>
      <c r="G6" s="35"/>
      <c r="H6" s="28"/>
      <c r="I6" s="34"/>
      <c r="J6" s="29"/>
      <c r="K6" s="16">
        <v>0</v>
      </c>
      <c r="L6" s="21">
        <f t="shared" ref="L6:L7" si="1">F6*K6</f>
        <v>0</v>
      </c>
    </row>
    <row r="7" spans="1:12" ht="187.2">
      <c r="A7" s="20">
        <v>3</v>
      </c>
      <c r="B7" s="13" t="s">
        <v>112</v>
      </c>
      <c r="C7" s="25" t="s">
        <v>64</v>
      </c>
      <c r="D7" s="14" t="s">
        <v>59</v>
      </c>
      <c r="E7" s="14"/>
      <c r="F7" s="40">
        <v>6</v>
      </c>
      <c r="G7" s="35"/>
      <c r="H7" s="28"/>
      <c r="I7" s="34"/>
      <c r="J7" s="29"/>
      <c r="K7" s="16">
        <v>0</v>
      </c>
      <c r="L7" s="21">
        <f t="shared" si="1"/>
        <v>0</v>
      </c>
    </row>
    <row r="8" spans="1:12" ht="187.2">
      <c r="A8" s="20">
        <v>4</v>
      </c>
      <c r="B8" s="13" t="s">
        <v>113</v>
      </c>
      <c r="C8" s="13" t="s">
        <v>65</v>
      </c>
      <c r="D8" s="14" t="s">
        <v>59</v>
      </c>
      <c r="E8" s="14"/>
      <c r="F8" s="40">
        <v>7</v>
      </c>
      <c r="G8" s="35"/>
      <c r="H8" s="28"/>
      <c r="I8" s="34"/>
      <c r="J8" s="29"/>
      <c r="K8" s="16">
        <v>0</v>
      </c>
      <c r="L8" s="21">
        <f t="shared" ref="L8:L26" si="2">F8*K8</f>
        <v>0</v>
      </c>
    </row>
    <row r="9" spans="1:12" ht="187.2">
      <c r="A9" s="20">
        <v>5</v>
      </c>
      <c r="B9" s="13" t="s">
        <v>114</v>
      </c>
      <c r="C9" s="13" t="s">
        <v>66</v>
      </c>
      <c r="D9" s="14" t="s">
        <v>59</v>
      </c>
      <c r="E9" s="14"/>
      <c r="F9" s="40">
        <v>6</v>
      </c>
      <c r="G9" s="35"/>
      <c r="H9" s="28"/>
      <c r="I9" s="34"/>
      <c r="J9" s="29"/>
      <c r="K9" s="16">
        <v>0</v>
      </c>
      <c r="L9" s="21">
        <f t="shared" si="2"/>
        <v>0</v>
      </c>
    </row>
    <row r="10" spans="1:12" ht="202.8">
      <c r="A10" s="20">
        <v>6</v>
      </c>
      <c r="B10" s="13" t="s">
        <v>67</v>
      </c>
      <c r="C10" s="13" t="s">
        <v>68</v>
      </c>
      <c r="D10" s="14" t="s">
        <v>59</v>
      </c>
      <c r="E10" s="14"/>
      <c r="F10" s="40">
        <v>2</v>
      </c>
      <c r="G10" s="35"/>
      <c r="H10" s="28"/>
      <c r="I10" s="34"/>
      <c r="J10" s="29"/>
      <c r="K10" s="16">
        <v>0</v>
      </c>
      <c r="L10" s="21">
        <f t="shared" si="2"/>
        <v>0</v>
      </c>
    </row>
    <row r="11" spans="1:12" ht="171.6">
      <c r="A11" s="20">
        <v>7</v>
      </c>
      <c r="B11" s="13" t="s">
        <v>115</v>
      </c>
      <c r="C11" s="13" t="s">
        <v>69</v>
      </c>
      <c r="D11" s="14" t="s">
        <v>59</v>
      </c>
      <c r="E11" s="14"/>
      <c r="F11" s="40">
        <v>1</v>
      </c>
      <c r="G11" s="35"/>
      <c r="H11" s="28"/>
      <c r="I11" s="34"/>
      <c r="J11" s="29"/>
      <c r="K11" s="16">
        <v>0</v>
      </c>
      <c r="L11" s="21">
        <f t="shared" si="2"/>
        <v>0</v>
      </c>
    </row>
    <row r="12" spans="1:12" ht="217.2" customHeight="1">
      <c r="A12" s="20">
        <v>8</v>
      </c>
      <c r="B12" s="13" t="s">
        <v>116</v>
      </c>
      <c r="C12" s="13" t="s">
        <v>70</v>
      </c>
      <c r="D12" s="14" t="s">
        <v>59</v>
      </c>
      <c r="E12" s="14"/>
      <c r="F12" s="40">
        <v>1</v>
      </c>
      <c r="G12" s="35"/>
      <c r="H12" s="28"/>
      <c r="I12" s="34"/>
      <c r="J12" s="29"/>
      <c r="K12" s="16">
        <v>0</v>
      </c>
      <c r="L12" s="21">
        <f t="shared" si="2"/>
        <v>0</v>
      </c>
    </row>
    <row r="13" spans="1:12" ht="267.60000000000002" customHeight="1">
      <c r="A13" s="20">
        <v>9</v>
      </c>
      <c r="B13" s="13" t="s">
        <v>117</v>
      </c>
      <c r="C13" s="13" t="s">
        <v>71</v>
      </c>
      <c r="D13" s="14" t="s">
        <v>59</v>
      </c>
      <c r="E13" s="14"/>
      <c r="F13" s="40">
        <v>1</v>
      </c>
      <c r="G13" s="35"/>
      <c r="H13" s="28"/>
      <c r="I13" s="34"/>
      <c r="J13" s="29"/>
      <c r="K13" s="16">
        <v>0</v>
      </c>
      <c r="L13" s="21">
        <f t="shared" si="2"/>
        <v>0</v>
      </c>
    </row>
    <row r="14" spans="1:12" ht="140.4">
      <c r="A14" s="20">
        <v>10</v>
      </c>
      <c r="B14" s="13" t="s">
        <v>118</v>
      </c>
      <c r="C14" s="13" t="s">
        <v>73</v>
      </c>
      <c r="D14" s="14" t="s">
        <v>59</v>
      </c>
      <c r="E14" s="14"/>
      <c r="F14" s="40">
        <v>1</v>
      </c>
      <c r="G14" s="35"/>
      <c r="H14" s="28"/>
      <c r="I14" s="34"/>
      <c r="J14" s="29"/>
      <c r="K14" s="16">
        <v>0</v>
      </c>
      <c r="L14" s="21">
        <f t="shared" si="2"/>
        <v>0</v>
      </c>
    </row>
    <row r="15" spans="1:12" ht="124.8">
      <c r="A15" s="20">
        <v>11</v>
      </c>
      <c r="B15" s="13" t="s">
        <v>119</v>
      </c>
      <c r="C15" s="13" t="s">
        <v>72</v>
      </c>
      <c r="D15" s="14" t="s">
        <v>59</v>
      </c>
      <c r="E15" s="14"/>
      <c r="F15" s="40">
        <v>4</v>
      </c>
      <c r="G15" s="35"/>
      <c r="H15" s="28"/>
      <c r="I15" s="34"/>
      <c r="J15" s="29"/>
      <c r="K15" s="16">
        <v>0</v>
      </c>
      <c r="L15" s="21">
        <f t="shared" si="2"/>
        <v>0</v>
      </c>
    </row>
    <row r="16" spans="1:12" ht="408.6" customHeight="1">
      <c r="A16" s="20">
        <v>12</v>
      </c>
      <c r="B16" s="13" t="s">
        <v>120</v>
      </c>
      <c r="C16" s="13" t="s">
        <v>74</v>
      </c>
      <c r="D16" s="14" t="s">
        <v>59</v>
      </c>
      <c r="E16" s="14"/>
      <c r="F16" s="40">
        <v>2</v>
      </c>
      <c r="G16" s="35"/>
      <c r="H16" s="28"/>
      <c r="I16" s="34"/>
      <c r="J16" s="29"/>
      <c r="K16" s="16">
        <v>0</v>
      </c>
      <c r="L16" s="21">
        <f t="shared" si="2"/>
        <v>0</v>
      </c>
    </row>
    <row r="17" spans="1:12" ht="409.6">
      <c r="A17" s="20">
        <v>13</v>
      </c>
      <c r="B17" s="13" t="s">
        <v>121</v>
      </c>
      <c r="C17" s="13" t="s">
        <v>75</v>
      </c>
      <c r="D17" s="14" t="s">
        <v>59</v>
      </c>
      <c r="E17" s="14"/>
      <c r="F17" s="40">
        <v>1</v>
      </c>
      <c r="G17" s="35"/>
      <c r="H17" s="28"/>
      <c r="I17" s="34"/>
      <c r="J17" s="29"/>
      <c r="K17" s="16">
        <v>0</v>
      </c>
      <c r="L17" s="21">
        <f t="shared" si="2"/>
        <v>0</v>
      </c>
    </row>
    <row r="18" spans="1:12" ht="140.4">
      <c r="A18" s="20">
        <v>14</v>
      </c>
      <c r="B18" s="13" t="s">
        <v>122</v>
      </c>
      <c r="C18" s="13" t="s">
        <v>76</v>
      </c>
      <c r="D18" s="14" t="s">
        <v>59</v>
      </c>
      <c r="E18" s="14"/>
      <c r="F18" s="40">
        <v>1</v>
      </c>
      <c r="G18" s="35"/>
      <c r="H18" s="28"/>
      <c r="I18" s="34"/>
      <c r="J18" s="29"/>
      <c r="K18" s="16">
        <v>0</v>
      </c>
      <c r="L18" s="21">
        <f t="shared" si="2"/>
        <v>0</v>
      </c>
    </row>
    <row r="19" spans="1:12" ht="312">
      <c r="A19" s="20">
        <v>15</v>
      </c>
      <c r="B19" s="13" t="s">
        <v>123</v>
      </c>
      <c r="C19" s="13" t="s">
        <v>78</v>
      </c>
      <c r="D19" s="14" t="s">
        <v>59</v>
      </c>
      <c r="E19" s="14"/>
      <c r="F19" s="40">
        <v>2</v>
      </c>
      <c r="G19" s="35"/>
      <c r="H19" s="28"/>
      <c r="I19" s="34"/>
      <c r="J19" s="29"/>
      <c r="K19" s="16">
        <v>0</v>
      </c>
      <c r="L19" s="21">
        <f t="shared" si="2"/>
        <v>0</v>
      </c>
    </row>
    <row r="20" spans="1:12" ht="249.6">
      <c r="A20" s="20">
        <v>16</v>
      </c>
      <c r="B20" s="13" t="s">
        <v>124</v>
      </c>
      <c r="C20" s="13" t="s">
        <v>79</v>
      </c>
      <c r="D20" s="14" t="s">
        <v>59</v>
      </c>
      <c r="E20" s="14"/>
      <c r="F20" s="40">
        <v>4</v>
      </c>
      <c r="G20" s="35"/>
      <c r="H20" s="28"/>
      <c r="I20" s="34"/>
      <c r="J20" s="29"/>
      <c r="K20" s="16">
        <v>0</v>
      </c>
      <c r="L20" s="21">
        <f t="shared" si="2"/>
        <v>0</v>
      </c>
    </row>
    <row r="21" spans="1:12" ht="249.6">
      <c r="A21" s="20">
        <v>17</v>
      </c>
      <c r="B21" s="13" t="s">
        <v>125</v>
      </c>
      <c r="C21" s="13" t="s">
        <v>80</v>
      </c>
      <c r="D21" s="14" t="s">
        <v>59</v>
      </c>
      <c r="E21" s="14"/>
      <c r="F21" s="40">
        <v>2</v>
      </c>
      <c r="G21" s="35"/>
      <c r="H21" s="28"/>
      <c r="I21" s="34"/>
      <c r="J21" s="29"/>
      <c r="K21" s="16">
        <v>0</v>
      </c>
      <c r="L21" s="21">
        <f t="shared" si="2"/>
        <v>0</v>
      </c>
    </row>
    <row r="22" spans="1:12" ht="249.6">
      <c r="A22" s="20">
        <v>18</v>
      </c>
      <c r="B22" s="13" t="s">
        <v>126</v>
      </c>
      <c r="C22" s="13" t="s">
        <v>81</v>
      </c>
      <c r="D22" s="14" t="s">
        <v>59</v>
      </c>
      <c r="E22" s="14"/>
      <c r="F22" s="40">
        <v>1</v>
      </c>
      <c r="G22" s="35"/>
      <c r="H22" s="28"/>
      <c r="I22" s="34"/>
      <c r="J22" s="29"/>
      <c r="K22" s="16">
        <v>0</v>
      </c>
      <c r="L22" s="21">
        <f t="shared" si="2"/>
        <v>0</v>
      </c>
    </row>
    <row r="23" spans="1:12" ht="171.6">
      <c r="A23" s="20">
        <v>19</v>
      </c>
      <c r="B23" s="13" t="s">
        <v>83</v>
      </c>
      <c r="C23" s="13" t="s">
        <v>82</v>
      </c>
      <c r="D23" s="14" t="s">
        <v>59</v>
      </c>
      <c r="E23" s="14"/>
      <c r="F23" s="40">
        <v>6</v>
      </c>
      <c r="G23" s="35"/>
      <c r="H23" s="28"/>
      <c r="I23" s="34"/>
      <c r="J23" s="29"/>
      <c r="K23" s="16">
        <v>0</v>
      </c>
      <c r="L23" s="21">
        <f t="shared" si="2"/>
        <v>0</v>
      </c>
    </row>
    <row r="24" spans="1:12" ht="187.2">
      <c r="A24" s="20">
        <v>20</v>
      </c>
      <c r="B24" s="13" t="s">
        <v>84</v>
      </c>
      <c r="C24" s="13" t="s">
        <v>85</v>
      </c>
      <c r="D24" s="14" t="s">
        <v>59</v>
      </c>
      <c r="E24" s="14"/>
      <c r="F24" s="40">
        <v>16</v>
      </c>
      <c r="G24" s="35"/>
      <c r="H24" s="28"/>
      <c r="I24" s="34"/>
      <c r="J24" s="29"/>
      <c r="K24" s="16">
        <v>0</v>
      </c>
      <c r="L24" s="21">
        <f t="shared" si="2"/>
        <v>0</v>
      </c>
    </row>
    <row r="25" spans="1:12" ht="140.4">
      <c r="A25" s="20">
        <v>21</v>
      </c>
      <c r="B25" s="13" t="s">
        <v>127</v>
      </c>
      <c r="C25" s="13" t="s">
        <v>89</v>
      </c>
      <c r="D25" s="14" t="s">
        <v>59</v>
      </c>
      <c r="E25" s="14"/>
      <c r="F25" s="40">
        <v>6</v>
      </c>
      <c r="G25" s="35"/>
      <c r="H25" s="28"/>
      <c r="I25" s="34"/>
      <c r="J25" s="29"/>
      <c r="K25" s="16">
        <v>0</v>
      </c>
      <c r="L25" s="21">
        <f t="shared" ref="L25" si="3">F25*K25</f>
        <v>0</v>
      </c>
    </row>
    <row r="26" spans="1:12" ht="172.2" thickBot="1">
      <c r="A26" s="41">
        <v>22</v>
      </c>
      <c r="B26" s="42" t="s">
        <v>128</v>
      </c>
      <c r="C26" s="42" t="s">
        <v>86</v>
      </c>
      <c r="D26" s="43" t="s">
        <v>59</v>
      </c>
      <c r="E26" s="43"/>
      <c r="F26" s="44">
        <v>7</v>
      </c>
      <c r="G26" s="35"/>
      <c r="H26" s="28"/>
      <c r="I26" s="34"/>
      <c r="J26" s="29"/>
      <c r="K26" s="16">
        <v>0</v>
      </c>
      <c r="L26" s="21">
        <f t="shared" si="2"/>
        <v>0</v>
      </c>
    </row>
    <row r="27" spans="1:12" s="26" customFormat="1" ht="15.6">
      <c r="A27" s="98" t="s">
        <v>9</v>
      </c>
      <c r="B27" s="99"/>
      <c r="C27" s="99"/>
      <c r="D27" s="99"/>
      <c r="E27" s="99"/>
      <c r="F27" s="99"/>
      <c r="G27" s="100"/>
      <c r="H27" s="100"/>
      <c r="I27" s="100"/>
      <c r="J27" s="100"/>
      <c r="K27" s="100"/>
      <c r="L27" s="27">
        <f>SUM(L5:L26)</f>
        <v>0</v>
      </c>
    </row>
    <row r="28" spans="1:12" s="26" customFormat="1" ht="15.6">
      <c r="A28" s="86" t="s">
        <v>87</v>
      </c>
      <c r="B28" s="87"/>
      <c r="C28" s="87"/>
      <c r="D28" s="87"/>
      <c r="E28" s="87"/>
      <c r="F28" s="87"/>
      <c r="G28" s="87"/>
      <c r="H28" s="87"/>
      <c r="I28" s="87"/>
      <c r="J28" s="87"/>
      <c r="K28" s="87"/>
      <c r="L28" s="88"/>
    </row>
    <row r="29" spans="1:12" ht="167.25" customHeight="1">
      <c r="A29" s="20">
        <v>1</v>
      </c>
      <c r="B29" s="13" t="s">
        <v>129</v>
      </c>
      <c r="C29" s="13" t="s">
        <v>88</v>
      </c>
      <c r="D29" s="14" t="s">
        <v>59</v>
      </c>
      <c r="E29" s="14"/>
      <c r="F29" s="14">
        <v>3</v>
      </c>
      <c r="G29" s="15"/>
      <c r="H29" s="28"/>
      <c r="I29" s="34"/>
      <c r="J29" s="29"/>
      <c r="K29" s="16">
        <v>0</v>
      </c>
      <c r="L29" s="21">
        <f>F29*K29</f>
        <v>0</v>
      </c>
    </row>
    <row r="30" spans="1:12" ht="124.8">
      <c r="A30" s="20">
        <v>2</v>
      </c>
      <c r="B30" s="13" t="s">
        <v>130</v>
      </c>
      <c r="C30" s="13" t="s">
        <v>90</v>
      </c>
      <c r="D30" s="14" t="s">
        <v>59</v>
      </c>
      <c r="E30" s="14"/>
      <c r="F30" s="14">
        <v>13</v>
      </c>
      <c r="G30" s="15"/>
      <c r="H30" s="28"/>
      <c r="I30" s="34"/>
      <c r="J30" s="29"/>
      <c r="K30" s="16">
        <v>0</v>
      </c>
      <c r="L30" s="21">
        <f>F30*K30</f>
        <v>0</v>
      </c>
    </row>
    <row r="31" spans="1:12" ht="93.6">
      <c r="A31" s="20">
        <v>3</v>
      </c>
      <c r="B31" s="13" t="s">
        <v>131</v>
      </c>
      <c r="C31" s="13" t="s">
        <v>91</v>
      </c>
      <c r="D31" s="14" t="s">
        <v>59</v>
      </c>
      <c r="E31" s="14"/>
      <c r="F31" s="14">
        <v>1</v>
      </c>
      <c r="G31" s="15"/>
      <c r="H31" s="28"/>
      <c r="I31" s="34"/>
      <c r="J31" s="29"/>
      <c r="K31" s="16">
        <v>0</v>
      </c>
      <c r="L31" s="21">
        <f t="shared" ref="L31:L44" si="4">F31*K31</f>
        <v>0</v>
      </c>
    </row>
    <row r="32" spans="1:12" ht="124.8">
      <c r="A32" s="20">
        <v>4</v>
      </c>
      <c r="B32" s="13" t="s">
        <v>132</v>
      </c>
      <c r="C32" s="13" t="s">
        <v>92</v>
      </c>
      <c r="D32" s="14" t="s">
        <v>59</v>
      </c>
      <c r="E32" s="14"/>
      <c r="F32" s="14">
        <v>6</v>
      </c>
      <c r="G32" s="15"/>
      <c r="H32" s="28"/>
      <c r="I32" s="34"/>
      <c r="J32" s="29"/>
      <c r="K32" s="16">
        <v>0</v>
      </c>
      <c r="L32" s="21">
        <f t="shared" si="4"/>
        <v>0</v>
      </c>
    </row>
    <row r="33" spans="1:19" ht="109.2">
      <c r="A33" s="20">
        <v>5</v>
      </c>
      <c r="B33" s="13" t="s">
        <v>94</v>
      </c>
      <c r="C33" s="13" t="s">
        <v>93</v>
      </c>
      <c r="D33" s="14" t="s">
        <v>59</v>
      </c>
      <c r="E33" s="14"/>
      <c r="F33" s="14">
        <v>3</v>
      </c>
      <c r="G33" s="15"/>
      <c r="H33" s="28"/>
      <c r="I33" s="34"/>
      <c r="J33" s="29"/>
      <c r="K33" s="16">
        <v>0</v>
      </c>
      <c r="L33" s="21">
        <f t="shared" si="4"/>
        <v>0</v>
      </c>
    </row>
    <row r="34" spans="1:19" ht="93.6">
      <c r="A34" s="20">
        <v>6</v>
      </c>
      <c r="B34" s="13" t="s">
        <v>133</v>
      </c>
      <c r="C34" s="13" t="s">
        <v>96</v>
      </c>
      <c r="D34" s="14" t="s">
        <v>59</v>
      </c>
      <c r="E34" s="14"/>
      <c r="F34" s="14">
        <v>7</v>
      </c>
      <c r="G34" s="15"/>
      <c r="H34" s="28"/>
      <c r="I34" s="34"/>
      <c r="J34" s="29"/>
      <c r="K34" s="16">
        <v>0</v>
      </c>
      <c r="L34" s="21">
        <f t="shared" si="4"/>
        <v>0</v>
      </c>
    </row>
    <row r="35" spans="1:19" ht="140.4">
      <c r="A35" s="20">
        <v>7</v>
      </c>
      <c r="B35" s="13" t="s">
        <v>134</v>
      </c>
      <c r="C35" s="13" t="s">
        <v>95</v>
      </c>
      <c r="D35" s="14" t="s">
        <v>59</v>
      </c>
      <c r="E35" s="14"/>
      <c r="F35" s="14">
        <v>6</v>
      </c>
      <c r="G35" s="15"/>
      <c r="H35" s="28"/>
      <c r="I35" s="34"/>
      <c r="J35" s="29"/>
      <c r="K35" s="16">
        <v>0</v>
      </c>
      <c r="L35" s="21">
        <f t="shared" si="4"/>
        <v>0</v>
      </c>
    </row>
    <row r="36" spans="1:19" ht="249.6">
      <c r="A36" s="20">
        <v>8</v>
      </c>
      <c r="B36" s="13" t="s">
        <v>135</v>
      </c>
      <c r="C36" s="13" t="s">
        <v>107</v>
      </c>
      <c r="D36" s="14" t="s">
        <v>59</v>
      </c>
      <c r="E36" s="14"/>
      <c r="F36" s="14">
        <v>4</v>
      </c>
      <c r="G36" s="15"/>
      <c r="H36" s="28"/>
      <c r="I36" s="34"/>
      <c r="J36" s="29"/>
      <c r="K36" s="16">
        <v>0</v>
      </c>
      <c r="L36" s="21">
        <f t="shared" si="4"/>
        <v>0</v>
      </c>
    </row>
    <row r="37" spans="1:19" ht="93.6">
      <c r="A37" s="20">
        <v>9</v>
      </c>
      <c r="B37" s="13" t="s">
        <v>136</v>
      </c>
      <c r="C37" s="13" t="s">
        <v>97</v>
      </c>
      <c r="D37" s="14" t="s">
        <v>59</v>
      </c>
      <c r="E37" s="14"/>
      <c r="F37" s="14">
        <v>5</v>
      </c>
      <c r="G37" s="15"/>
      <c r="H37" s="28"/>
      <c r="I37" s="34"/>
      <c r="J37" s="29"/>
      <c r="K37" s="16">
        <v>0</v>
      </c>
      <c r="L37" s="21">
        <f t="shared" si="4"/>
        <v>0</v>
      </c>
    </row>
    <row r="38" spans="1:19" ht="102.6" customHeight="1">
      <c r="A38" s="20">
        <v>10</v>
      </c>
      <c r="B38" s="13" t="s">
        <v>99</v>
      </c>
      <c r="C38" s="13" t="s">
        <v>98</v>
      </c>
      <c r="D38" s="14" t="s">
        <v>59</v>
      </c>
      <c r="E38" s="14"/>
      <c r="F38" s="14">
        <v>19</v>
      </c>
      <c r="G38" s="15"/>
      <c r="H38" s="28"/>
      <c r="I38" s="34"/>
      <c r="J38" s="29"/>
      <c r="K38" s="16">
        <v>0</v>
      </c>
      <c r="L38" s="21">
        <f t="shared" si="4"/>
        <v>0</v>
      </c>
    </row>
    <row r="39" spans="1:19" ht="82.8" customHeight="1">
      <c r="A39" s="20">
        <v>11</v>
      </c>
      <c r="B39" s="54" t="s">
        <v>101</v>
      </c>
      <c r="C39" s="54" t="s">
        <v>100</v>
      </c>
      <c r="D39" s="14" t="s">
        <v>59</v>
      </c>
      <c r="E39" s="14"/>
      <c r="F39" s="14">
        <v>6</v>
      </c>
      <c r="G39" s="15"/>
      <c r="H39" s="28"/>
      <c r="I39" s="34"/>
      <c r="J39" s="29"/>
      <c r="K39" s="16">
        <v>0</v>
      </c>
      <c r="L39" s="21">
        <f t="shared" si="4"/>
        <v>0</v>
      </c>
    </row>
    <row r="40" spans="1:19" ht="116.4" customHeight="1">
      <c r="A40" s="20">
        <v>12</v>
      </c>
      <c r="B40" s="13" t="s">
        <v>103</v>
      </c>
      <c r="C40" s="13" t="s">
        <v>102</v>
      </c>
      <c r="D40" s="14" t="s">
        <v>59</v>
      </c>
      <c r="E40" s="14"/>
      <c r="F40" s="14">
        <v>9</v>
      </c>
      <c r="G40" s="15"/>
      <c r="H40" s="28"/>
      <c r="I40" s="34"/>
      <c r="J40" s="29"/>
      <c r="K40" s="16">
        <v>0</v>
      </c>
      <c r="L40" s="21">
        <f t="shared" si="4"/>
        <v>0</v>
      </c>
    </row>
    <row r="41" spans="1:19" ht="140.4">
      <c r="A41" s="20">
        <v>13</v>
      </c>
      <c r="B41" s="13" t="s">
        <v>137</v>
      </c>
      <c r="C41" s="13" t="s">
        <v>104</v>
      </c>
      <c r="D41" s="14" t="s">
        <v>59</v>
      </c>
      <c r="E41" s="14"/>
      <c r="F41" s="14">
        <v>1</v>
      </c>
      <c r="G41" s="15"/>
      <c r="H41" s="28"/>
      <c r="I41" s="34"/>
      <c r="J41" s="29"/>
      <c r="K41" s="16">
        <v>0</v>
      </c>
      <c r="L41" s="21">
        <f t="shared" si="4"/>
        <v>0</v>
      </c>
    </row>
    <row r="42" spans="1:19" ht="113.4" customHeight="1">
      <c r="A42" s="20">
        <v>14</v>
      </c>
      <c r="B42" s="13" t="s">
        <v>106</v>
      </c>
      <c r="C42" s="13" t="s">
        <v>105</v>
      </c>
      <c r="D42" s="14" t="s">
        <v>59</v>
      </c>
      <c r="E42" s="14"/>
      <c r="F42" s="14">
        <v>2</v>
      </c>
      <c r="G42" s="15"/>
      <c r="H42" s="28"/>
      <c r="I42" s="34"/>
      <c r="J42" s="29"/>
      <c r="K42" s="16">
        <v>0</v>
      </c>
      <c r="L42" s="21">
        <f t="shared" si="4"/>
        <v>0</v>
      </c>
    </row>
    <row r="43" spans="1:19" ht="218.4">
      <c r="A43" s="20">
        <v>15</v>
      </c>
      <c r="B43" s="13" t="s">
        <v>138</v>
      </c>
      <c r="C43" s="13" t="s">
        <v>108</v>
      </c>
      <c r="D43" s="14" t="s">
        <v>59</v>
      </c>
      <c r="E43" s="14"/>
      <c r="F43" s="14">
        <v>2</v>
      </c>
      <c r="G43" s="15"/>
      <c r="H43" s="28"/>
      <c r="I43" s="34"/>
      <c r="J43" s="29"/>
      <c r="K43" s="16">
        <v>0</v>
      </c>
      <c r="L43" s="21">
        <f t="shared" si="4"/>
        <v>0</v>
      </c>
    </row>
    <row r="44" spans="1:19" ht="156">
      <c r="A44" s="20">
        <v>16</v>
      </c>
      <c r="B44" s="13" t="s">
        <v>139</v>
      </c>
      <c r="C44" s="13" t="s">
        <v>109</v>
      </c>
      <c r="D44" s="14" t="s">
        <v>59</v>
      </c>
      <c r="E44" s="14"/>
      <c r="F44" s="14">
        <v>1</v>
      </c>
      <c r="G44" s="15"/>
      <c r="H44" s="28"/>
      <c r="I44" s="34"/>
      <c r="J44" s="29"/>
      <c r="K44" s="16">
        <v>0</v>
      </c>
      <c r="L44" s="21">
        <f t="shared" si="4"/>
        <v>0</v>
      </c>
    </row>
    <row r="45" spans="1:19" s="26" customFormat="1" ht="15.6">
      <c r="A45" s="101" t="s">
        <v>10</v>
      </c>
      <c r="B45" s="100"/>
      <c r="C45" s="100"/>
      <c r="D45" s="100"/>
      <c r="E45" s="100"/>
      <c r="F45" s="100"/>
      <c r="G45" s="100"/>
      <c r="H45" s="100"/>
      <c r="I45" s="100"/>
      <c r="J45" s="100"/>
      <c r="K45" s="100"/>
      <c r="L45" s="27">
        <f>SUM(L29:L44)</f>
        <v>0</v>
      </c>
    </row>
    <row r="46" spans="1:19" ht="15.6">
      <c r="A46" s="95" t="s">
        <v>11</v>
      </c>
      <c r="B46" s="96"/>
      <c r="C46" s="96"/>
      <c r="D46" s="96"/>
      <c r="E46" s="96"/>
      <c r="F46" s="96"/>
      <c r="G46" s="96"/>
      <c r="H46" s="96"/>
      <c r="I46" s="96"/>
      <c r="J46" s="96"/>
      <c r="K46" s="97"/>
      <c r="L46" s="22">
        <f>L27+L45</f>
        <v>0</v>
      </c>
    </row>
    <row r="47" spans="1:19">
      <c r="A47" s="23"/>
      <c r="L47" s="24"/>
    </row>
    <row r="48" spans="1:19" ht="307.2" customHeight="1">
      <c r="A48" s="76" t="s">
        <v>140</v>
      </c>
      <c r="B48" s="77"/>
      <c r="C48" s="77"/>
      <c r="D48" s="77"/>
      <c r="E48" s="77"/>
      <c r="F48" s="77"/>
      <c r="G48" s="77"/>
      <c r="H48" s="77"/>
      <c r="I48" s="77"/>
      <c r="J48" s="77"/>
      <c r="K48" s="77"/>
      <c r="L48" s="78"/>
      <c r="P48" s="17"/>
      <c r="Q48" s="17"/>
      <c r="R48" s="17"/>
      <c r="S48" s="17"/>
    </row>
    <row r="49" spans="1:19" ht="15.6">
      <c r="A49" s="79" t="s">
        <v>12</v>
      </c>
      <c r="B49" s="80"/>
      <c r="C49" s="80"/>
      <c r="D49" s="80"/>
      <c r="E49" s="80"/>
      <c r="F49" s="80"/>
      <c r="G49" s="80"/>
      <c r="H49" s="80"/>
      <c r="I49" s="80"/>
      <c r="J49" s="80"/>
      <c r="K49" s="80"/>
      <c r="L49" s="81"/>
      <c r="P49" s="17"/>
      <c r="Q49" s="17"/>
      <c r="R49" s="17"/>
      <c r="S49" s="17"/>
    </row>
    <row r="50" spans="1:19" ht="37.950000000000003" customHeight="1">
      <c r="A50" s="58" t="s">
        <v>13</v>
      </c>
      <c r="B50" s="59"/>
      <c r="C50" s="59"/>
      <c r="D50" s="59"/>
      <c r="E50" s="59"/>
      <c r="F50" s="59"/>
      <c r="G50" s="59"/>
      <c r="H50" s="59"/>
      <c r="I50" s="59"/>
      <c r="J50" s="60"/>
      <c r="K50" s="67" t="s">
        <v>14</v>
      </c>
      <c r="L50" s="68"/>
      <c r="P50" s="18"/>
      <c r="Q50" s="18"/>
      <c r="R50" s="18"/>
      <c r="S50" s="18"/>
    </row>
    <row r="51" spans="1:19" ht="37.950000000000003" customHeight="1">
      <c r="A51" s="58" t="s">
        <v>15</v>
      </c>
      <c r="B51" s="59"/>
      <c r="C51" s="59"/>
      <c r="D51" s="59"/>
      <c r="E51" s="59"/>
      <c r="F51" s="59"/>
      <c r="G51" s="59"/>
      <c r="H51" s="59"/>
      <c r="I51" s="59"/>
      <c r="J51" s="60"/>
      <c r="K51" s="69"/>
      <c r="L51" s="70"/>
      <c r="P51" s="18"/>
      <c r="Q51" s="18"/>
      <c r="R51" s="18"/>
      <c r="S51" s="18"/>
    </row>
    <row r="52" spans="1:19" ht="37.950000000000003" customHeight="1">
      <c r="A52" s="61" t="s">
        <v>16</v>
      </c>
      <c r="B52" s="62"/>
      <c r="C52" s="62"/>
      <c r="D52" s="62"/>
      <c r="E52" s="62"/>
      <c r="F52" s="62"/>
      <c r="G52" s="62"/>
      <c r="H52" s="62"/>
      <c r="I52" s="62"/>
      <c r="J52" s="63"/>
      <c r="K52" s="82"/>
      <c r="L52" s="83"/>
      <c r="P52" s="18"/>
      <c r="Q52" s="18"/>
      <c r="R52" s="18"/>
      <c r="S52" s="18"/>
    </row>
    <row r="53" spans="1:19" ht="37.950000000000003" customHeight="1">
      <c r="A53" s="58" t="s">
        <v>17</v>
      </c>
      <c r="B53" s="59"/>
      <c r="C53" s="59"/>
      <c r="D53" s="59"/>
      <c r="E53" s="59"/>
      <c r="F53" s="59"/>
      <c r="G53" s="59"/>
      <c r="H53" s="59"/>
      <c r="I53" s="59"/>
      <c r="J53" s="60"/>
      <c r="K53" s="84" t="s">
        <v>18</v>
      </c>
      <c r="L53" s="85"/>
      <c r="P53" s="18"/>
      <c r="Q53" s="18"/>
      <c r="R53" s="18"/>
      <c r="S53" s="18"/>
    </row>
    <row r="54" spans="1:19" ht="37.950000000000003" customHeight="1">
      <c r="A54" s="58" t="s">
        <v>19</v>
      </c>
      <c r="B54" s="59"/>
      <c r="C54" s="59"/>
      <c r="D54" s="59"/>
      <c r="E54" s="59"/>
      <c r="F54" s="59"/>
      <c r="G54" s="59"/>
      <c r="H54" s="59"/>
      <c r="I54" s="59"/>
      <c r="J54" s="60"/>
      <c r="K54" s="69"/>
      <c r="L54" s="70"/>
    </row>
    <row r="55" spans="1:19" ht="37.950000000000003" customHeight="1">
      <c r="A55" s="58" t="s">
        <v>20</v>
      </c>
      <c r="B55" s="59"/>
      <c r="C55" s="59"/>
      <c r="D55" s="59"/>
      <c r="E55" s="59"/>
      <c r="F55" s="59"/>
      <c r="G55" s="59"/>
      <c r="H55" s="59"/>
      <c r="I55" s="59"/>
      <c r="J55" s="60"/>
      <c r="K55" s="69"/>
      <c r="L55" s="70"/>
    </row>
    <row r="56" spans="1:19" ht="37.950000000000003" customHeight="1">
      <c r="A56" s="64" t="s">
        <v>21</v>
      </c>
      <c r="B56" s="65"/>
      <c r="C56" s="65"/>
      <c r="D56" s="65"/>
      <c r="E56" s="65"/>
      <c r="F56" s="65"/>
      <c r="G56" s="65"/>
      <c r="H56" s="65"/>
      <c r="I56" s="65"/>
      <c r="J56" s="66"/>
      <c r="K56" s="67"/>
      <c r="L56" s="68"/>
    </row>
    <row r="57" spans="1:19" ht="108" customHeight="1">
      <c r="A57" s="58" t="s">
        <v>22</v>
      </c>
      <c r="B57" s="59"/>
      <c r="C57" s="59"/>
      <c r="D57" s="59"/>
      <c r="E57" s="59"/>
      <c r="F57" s="59"/>
      <c r="G57" s="59"/>
      <c r="H57" s="59"/>
      <c r="I57" s="59"/>
      <c r="J57" s="60"/>
      <c r="K57" s="69"/>
      <c r="L57" s="70"/>
    </row>
    <row r="58" spans="1:19" ht="37.950000000000003" customHeight="1">
      <c r="A58" s="64" t="s">
        <v>23</v>
      </c>
      <c r="B58" s="65"/>
      <c r="C58" s="65"/>
      <c r="D58" s="65"/>
      <c r="E58" s="65"/>
      <c r="F58" s="65"/>
      <c r="G58" s="65"/>
      <c r="H58" s="65"/>
      <c r="I58" s="65"/>
      <c r="J58" s="66"/>
      <c r="K58" s="67"/>
      <c r="L58" s="68"/>
    </row>
    <row r="59" spans="1:19" ht="37.950000000000003" customHeight="1">
      <c r="A59" s="58" t="s">
        <v>24</v>
      </c>
      <c r="B59" s="59"/>
      <c r="C59" s="59"/>
      <c r="D59" s="59"/>
      <c r="E59" s="59"/>
      <c r="F59" s="59"/>
      <c r="G59" s="59"/>
      <c r="H59" s="59"/>
      <c r="I59" s="59"/>
      <c r="J59" s="60"/>
      <c r="K59" s="69"/>
      <c r="L59" s="70"/>
    </row>
    <row r="60" spans="1:19" ht="37.950000000000003" customHeight="1">
      <c r="A60" s="64" t="s">
        <v>25</v>
      </c>
      <c r="B60" s="65"/>
      <c r="C60" s="65"/>
      <c r="D60" s="65"/>
      <c r="E60" s="65"/>
      <c r="F60" s="65"/>
      <c r="G60" s="65"/>
      <c r="H60" s="65"/>
      <c r="I60" s="65"/>
      <c r="J60" s="66"/>
      <c r="K60" s="67"/>
      <c r="L60" s="68"/>
    </row>
    <row r="61" spans="1:19" ht="37.950000000000003" customHeight="1">
      <c r="A61" s="71" t="s">
        <v>26</v>
      </c>
      <c r="B61" s="72"/>
      <c r="C61" s="72"/>
      <c r="D61" s="72"/>
      <c r="E61" s="72"/>
      <c r="F61" s="72"/>
      <c r="G61" s="72"/>
      <c r="H61" s="72"/>
      <c r="I61" s="72"/>
      <c r="J61" s="73"/>
      <c r="K61" s="89"/>
      <c r="L61" s="90"/>
    </row>
    <row r="62" spans="1:19" ht="39" customHeight="1" thickBot="1">
      <c r="A62" s="55" t="s">
        <v>27</v>
      </c>
      <c r="B62" s="56"/>
      <c r="C62" s="56"/>
      <c r="D62" s="56"/>
      <c r="E62" s="56"/>
      <c r="F62" s="56"/>
      <c r="G62" s="56"/>
      <c r="H62" s="56"/>
      <c r="I62" s="56"/>
      <c r="J62" s="56"/>
      <c r="K62" s="56"/>
      <c r="L62" s="57"/>
    </row>
  </sheetData>
  <protectedRanges>
    <protectedRange sqref="J5:J27 J29:J45" name="data_1"/>
  </protectedRanges>
  <mergeCells count="33">
    <mergeCell ref="K61:L61"/>
    <mergeCell ref="A4:L4"/>
    <mergeCell ref="A46:K46"/>
    <mergeCell ref="K59:L59"/>
    <mergeCell ref="K60:L60"/>
    <mergeCell ref="K56:L56"/>
    <mergeCell ref="K57:L57"/>
    <mergeCell ref="A27:K27"/>
    <mergeCell ref="A45:K45"/>
    <mergeCell ref="A1:K1"/>
    <mergeCell ref="K54:L54"/>
    <mergeCell ref="A48:L48"/>
    <mergeCell ref="A49:L49"/>
    <mergeCell ref="K51:L51"/>
    <mergeCell ref="K52:L52"/>
    <mergeCell ref="K53:L53"/>
    <mergeCell ref="A28:L28"/>
    <mergeCell ref="A62:L62"/>
    <mergeCell ref="A50:J50"/>
    <mergeCell ref="A51:J51"/>
    <mergeCell ref="A52:J52"/>
    <mergeCell ref="A53:J53"/>
    <mergeCell ref="A54:J54"/>
    <mergeCell ref="A55:J55"/>
    <mergeCell ref="A56:J56"/>
    <mergeCell ref="A57:J57"/>
    <mergeCell ref="A58:J58"/>
    <mergeCell ref="A59:J59"/>
    <mergeCell ref="A60:J60"/>
    <mergeCell ref="K58:L58"/>
    <mergeCell ref="K55:L55"/>
    <mergeCell ref="A61:J61"/>
    <mergeCell ref="K50:L50"/>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0" t="s">
        <v>28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29</v>
      </c>
      <c r="G14" s="10" t="s">
        <v>30</v>
      </c>
      <c r="H14" s="10" t="s">
        <v>31</v>
      </c>
      <c r="I14" s="10" t="s">
        <v>32</v>
      </c>
      <c r="J14" s="10" t="s">
        <v>33</v>
      </c>
    </row>
    <row r="15" spans="4:10" ht="172.8">
      <c r="F15" s="31" t="s">
        <v>34</v>
      </c>
      <c r="G15" s="31" t="s">
        <v>35</v>
      </c>
      <c r="H15" s="9">
        <v>22.57</v>
      </c>
      <c r="I15" s="9">
        <v>30</v>
      </c>
      <c r="J15" s="9">
        <f>H15*I15</f>
        <v>677.1</v>
      </c>
    </row>
    <row r="16" spans="4:10" ht="172.8">
      <c r="F16" s="31" t="s">
        <v>36</v>
      </c>
      <c r="G16" s="31" t="s">
        <v>37</v>
      </c>
      <c r="H16" s="9">
        <v>19.420000000000002</v>
      </c>
      <c r="I16" s="9">
        <v>150</v>
      </c>
      <c r="J16" s="9">
        <f>H16*I16</f>
        <v>2913.0000000000005</v>
      </c>
    </row>
    <row r="17" spans="10:10" ht="15.6">
      <c r="J17" s="11">
        <f>SUM(J15:J16)</f>
        <v>3590.1000000000004</v>
      </c>
    </row>
    <row r="47" spans="5:10">
      <c r="E47" s="102" t="s">
        <v>38</v>
      </c>
      <c r="F47" s="103"/>
      <c r="G47" s="103"/>
      <c r="H47" s="103"/>
      <c r="I47" s="103"/>
      <c r="J47" s="104"/>
    </row>
    <row r="48" spans="5:10">
      <c r="E48" s="5"/>
      <c r="F48" s="32" t="s">
        <v>39</v>
      </c>
      <c r="G48" s="32" t="s">
        <v>40</v>
      </c>
      <c r="H48" s="32" t="s">
        <v>41</v>
      </c>
      <c r="I48" s="32" t="s">
        <v>42</v>
      </c>
      <c r="J48" s="32" t="s">
        <v>43</v>
      </c>
    </row>
    <row r="49" spans="5:10" ht="100.8">
      <c r="E49" s="5">
        <v>227</v>
      </c>
      <c r="F49" s="33" t="s">
        <v>44</v>
      </c>
      <c r="G49" s="32" t="s">
        <v>45</v>
      </c>
      <c r="H49" s="5">
        <v>14</v>
      </c>
      <c r="I49" s="5">
        <v>188.3</v>
      </c>
      <c r="J49" s="9">
        <f>H49*I49</f>
        <v>2636.2000000000003</v>
      </c>
    </row>
    <row r="50" spans="5:10" ht="28.8">
      <c r="E50" s="5">
        <v>228</v>
      </c>
      <c r="F50" s="33" t="s">
        <v>46</v>
      </c>
      <c r="G50" s="32" t="s">
        <v>47</v>
      </c>
      <c r="H50" s="5">
        <v>510</v>
      </c>
      <c r="I50" s="5">
        <v>1.87</v>
      </c>
      <c r="J50" s="9">
        <f>H50*I50</f>
        <v>953.7</v>
      </c>
    </row>
    <row r="51" spans="5:10">
      <c r="E51" s="5"/>
      <c r="F51" s="5"/>
      <c r="G51" s="5"/>
      <c r="H51" s="5"/>
      <c r="I51" s="5"/>
      <c r="J51" s="12">
        <f>SUM(J49:J50)</f>
        <v>3589.9000000000005</v>
      </c>
    </row>
    <row r="52" spans="5:10">
      <c r="E52" s="102" t="s">
        <v>48</v>
      </c>
      <c r="F52" s="103"/>
      <c r="G52" s="103"/>
      <c r="H52" s="103"/>
      <c r="I52" s="103"/>
      <c r="J52" s="104"/>
    </row>
    <row r="53" spans="5:10" ht="57.6">
      <c r="E53" s="5">
        <v>227</v>
      </c>
      <c r="F53" s="33" t="s">
        <v>49</v>
      </c>
      <c r="G53" s="32" t="s">
        <v>50</v>
      </c>
      <c r="H53" s="5">
        <v>30</v>
      </c>
      <c r="I53" s="5">
        <v>22.57</v>
      </c>
      <c r="J53" s="9">
        <f>H53*I53</f>
        <v>677.1</v>
      </c>
    </row>
    <row r="54" spans="5:10" ht="57.6">
      <c r="E54" s="5">
        <v>228</v>
      </c>
      <c r="F54" s="33" t="s">
        <v>51</v>
      </c>
      <c r="G54" s="32" t="s">
        <v>50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52</v>
      </c>
      <c r="F2">
        <v>411</v>
      </c>
      <c r="G2" t="s">
        <v>53</v>
      </c>
      <c r="H2" t="s">
        <v>54</v>
      </c>
    </row>
    <row r="3" spans="5:8" ht="43.2">
      <c r="E3" s="7" t="s">
        <v>55</v>
      </c>
      <c r="F3">
        <v>186</v>
      </c>
      <c r="G3" t="s">
        <v>53</v>
      </c>
      <c r="H3" t="s">
        <v>54</v>
      </c>
    </row>
    <row r="4" spans="5:8" ht="57.6">
      <c r="E4" s="7" t="s">
        <v>56</v>
      </c>
      <c r="F4">
        <v>33</v>
      </c>
      <c r="G4" t="s">
        <v>53</v>
      </c>
      <c r="H4" t="s">
        <v>54</v>
      </c>
    </row>
    <row r="5" spans="5:8" ht="43.2">
      <c r="E5" s="7" t="s">
        <v>52</v>
      </c>
      <c r="F5">
        <v>250</v>
      </c>
      <c r="G5" t="s">
        <v>53</v>
      </c>
      <c r="H5" s="7" t="s">
        <v>57</v>
      </c>
    </row>
    <row r="6" spans="5:8" ht="43.2">
      <c r="E6" s="7" t="s">
        <v>52</v>
      </c>
      <c r="F6">
        <v>300</v>
      </c>
      <c r="G6" t="s">
        <v>53</v>
      </c>
      <c r="H6" s="7"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schemas.openxmlformats.org/package/2006/metadata/core-properties"/>
    <ds:schemaRef ds:uri="http://purl.org/dc/dcmitype/"/>
    <ds:schemaRef ds:uri="c7a56a3d-16e2-4b65-9c40-9ed138b763d7"/>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8d7096d6-fc66-4344-9e3f-2445529a09f6"/>
    <ds:schemaRef ds:uri="http://www.w3.org/XML/1998/namespace"/>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2026-03-05T07:58:37Z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