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chemonics-my.sharepoint.com/personal/abachynska_chemonics_com/Documents/Desktop/Projects/IT and Furniture_336/IT Equipment/Solicitation/To be published/"/>
    </mc:Choice>
  </mc:AlternateContent>
  <xr:revisionPtr revIDLastSave="778" documentId="14_{E1CB2833-C72C-453B-AF69-FAD6CA6D2AEA}" xr6:coauthVersionLast="47" xr6:coauthVersionMax="47" xr10:uidLastSave="{701CBA02-A762-4C88-A7A5-0BDDA0DED2F2}"/>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ToR!$A$3:$F$9</definedName>
    <definedName name="_xlnm.Print_Area" localSheetId="0">ToR!$A$1:$H$9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9" i="13"/>
  <c r="I6" i="13"/>
  <c r="I7" i="13"/>
  <c r="I8" i="13"/>
  <c r="J55" i="15"/>
  <c r="J54" i="15"/>
  <c r="J53" i="15"/>
  <c r="J51" i="15"/>
  <c r="J50" i="15"/>
  <c r="J49" i="15"/>
  <c r="J16" i="15"/>
  <c r="J15" i="15"/>
  <c r="J17" i="15"/>
  <c r="I5" i="15"/>
  <c r="I4" i="15"/>
  <c r="E7" i="15"/>
  <c r="I6" i="15"/>
</calcChain>
</file>

<file path=xl/sharedStrings.xml><?xml version="1.0" encoding="utf-8"?>
<sst xmlns="http://schemas.openxmlformats.org/spreadsheetml/2006/main" count="77" uniqueCount="68">
  <si>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</si>
  <si>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</si>
  <si>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</si>
  <si>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</si>
  <si>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</si>
  <si>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</si>
  <si>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</si>
  <si>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</si>
  <si>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</si>
  <si>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</si>
  <si>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</si>
  <si>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</si>
  <si>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</si>
  <si>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</si>
  <si>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</si>
  <si>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</si>
  <si>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</si>
  <si>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</si>
  <si>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</si>
  <si>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</si>
  <si>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</si>
  <si>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</si>
  <si>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</si>
  <si>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</si>
  <si>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</si>
  <si>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</si>
  <si>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</si>
  <si>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</si>
  <si>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</si>
  <si>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</si>
  <si>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</si>
  <si>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</si>
  <si>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</si>
  <si>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</si>
  <si>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</si>
  <si>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</si>
  <si>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</si>
  <si>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</si>
  <si>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</si>
  <si>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</si>
  <si>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</si>
  <si>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</si>
  <si>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</si>
  <si>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</si>
  <si>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</si>
  <si>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</si>
  <si>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</si>
  <si>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</si>
  <si>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</si>
  <si>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</si>
  <si>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</si>
  <si>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</si>
  <si>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(pc)
|
Об'єм замовлення (шт)</t>
  </si>
  <si>
    <t>Unit Price, UAH excl. VAT
| 
Ціна за од-цю, грн. без ПДВ</t>
  </si>
  <si>
    <t>Total Price, UAH excl. VAT
|
 Загальна ціна, грн. без ПДВ</t>
  </si>
  <si>
    <t>DDP Dnipro|Дніпро</t>
  </si>
  <si>
    <t>UAH |грн.</t>
  </si>
  <si>
    <r>
      <rPr>
        <b/>
        <i/>
        <sz val="12"/>
        <rFont val="Calibri"/>
        <family val="2"/>
        <scheme val="minor"/>
      </rPr>
      <t xml:space="preserve">Апаратно-програмний комп'ютерний тифлокомплекс з синтезом мови (виробник POG LEMUR) </t>
    </r>
    <r>
      <rPr>
        <sz val="12"/>
        <rFont val="Calibri"/>
        <family val="2"/>
        <scheme val="minor"/>
      </rPr>
      <t xml:space="preserve">
Технічні вимоги:
Стандартний комплект Апаратно-програмного комп'ютерного тифлокомплексу з синтезом мови включає в себе наступні компоненти:
- Комп'ютер з монітором або ноутбук;
- Операційна система Windows;
- Програма екранного доступу з синтезом мовлення;
- Акустична система або гарнітура.</t>
    </r>
  </si>
  <si>
    <r>
      <rPr>
        <b/>
        <i/>
        <sz val="12"/>
        <rFont val="Calibri"/>
        <family val="2"/>
        <scheme val="minor"/>
      </rPr>
      <t>Hardware and software computer typhlo-complex with speech synthesis (manufacturer POG LEMUR)</t>
    </r>
    <r>
      <rPr>
        <sz val="12"/>
        <rFont val="Calibri"/>
        <family val="2"/>
        <scheme val="minor"/>
      </rPr>
      <t xml:space="preserve">
Technical requirements:
The standard set of hardware and software for a computer-based typhlo-complex with speech synthesis includes the following components:
- A computer with a monitor or a laptop;
- The Windows operating system;
- A screen access program with speech synthesis;
- A speaker system or headset.</t>
    </r>
  </si>
  <si>
    <r>
      <t xml:space="preserve">Мобiльне рiшення з синтезом мовлення КовА vision zoomcam speech
</t>
    </r>
    <r>
      <rPr>
        <sz val="12"/>
        <rFont val="Calibri"/>
        <family val="2"/>
        <scheme val="minor"/>
      </rPr>
      <t xml:space="preserve">
Технічні характеристики та збільшення.
Збільшення залежить від розміру екрана: для планшета 11,2″ — 1,1×–24,8×; ноутбука 15,6″ — 1,5×–34,6×; екрана 22″ — 2×–47,5×; 27″ — 2,6×–60×; 32″ — 3×–70×; 43″ — 4,1×–94,5×. Максимальний кут огляду (ширина) — 230 мм, мінімальний — 10 мм. Якість зображення — Full HD (1920×1080, 60 fps).
Підключення та сумісність.
Підтримується підключення через 2× USB-C та 1× HDMI. Комп’ютерний режим USB 3 забезпечує роботу в повноекранному або розділеному режимі (через SuperNova 15.03 або вище та ZoomText 10 або вище). Сумісний з Windows, macOS, iPadOS 17 або вище, Chrome OS, Android та Linux.
Функціональні можливості.
Пристрій оснащений автофокусом, регульованим світлодіодним освітленням, фоновою фільтрацією, регулюванням яскравості, лінією читання, тікером та дистанційним керуванням. Передбачені режими читання: фоторежим і 28 комбінацій кольорів. Підтримуються режим безперервного читання та навігація по словах і реченнях.
OCR та мовлення.
Функція OCR з озвученням працює через HDMI та USB-C. Доступно 100 голосів на 34 мовах, включно з українською.
Комплектація.
До комплекту входять: камера ZoomCam, 2 пульти дистанційного керування, 2 батарейки AAA, сумка, HDMI-кабель, кабелі USB-C–USB-C та USB-C–USB-A, перехідник та Т-подібна опора.</t>
    </r>
  </si>
  <si>
    <r>
      <rPr>
        <b/>
        <i/>
        <sz val="12"/>
        <rFont val="Calibri"/>
        <family val="2"/>
        <scheme val="minor"/>
      </rPr>
      <t>KOBA Vision ZoomCam Speech – mobile solution with speech synthesis</t>
    </r>
    <r>
      <rPr>
        <sz val="12"/>
        <rFont val="Calibri"/>
        <family val="2"/>
        <scheme val="minor"/>
      </rPr>
      <t xml:space="preserve">
Technical specifications and magnification.
Magnification depends on the screen size: for an 11.2″ tablet — 1.1×–24.8×; a 15.6″ laptop — 1.5×–34.6×; a 22″ screen — 2×–47.5×; 27″ — 2.6×–60×; 32″ — 3×–70×; 43″ — 4.1×–94.5×. The maximum viewing area (width) is 230 mm, the minimum is 10 mm. Image quality is Full HD (1920×1080, 60 fps).
Connectivity and compatibility.
The device supports connections via 2× USB-C and 1× HDMI. USB 3 computer mode enables full-screen or split-screen operation (via SuperNova 15.03 or higher and ZoomText 10 or higher). Compatible with Windows, macOS, iPadOS 17 or higher, Chrome OS, Android, and Linux.
Functional features.
The device is equipped with autofocus, adjustable LED lighting, background filtering, brightness adjustment, a reading line, a ticker, and remote control. Reading modes include photo mode and 28 color combinations. Continuous reading mode and navigation by words and sentences are supported.
OCR and speech.
OCR with speech output works via HDMI and USB-C. The system supports 100 voices in 34 languages, including Ukrainian.
Package contents.
The package includes: ZoomCam camera, two remote controls, two AAA batteries, a carrying bag, an HDMI cable, USB-C–to–USB-C and USB-C–to–USB-A cables, an adapter, and a T-shaped stand.</t>
    </r>
  </si>
  <si>
    <r>
      <rPr>
        <b/>
        <i/>
        <sz val="12"/>
        <rFont val="Calibri"/>
        <family val="2"/>
        <scheme val="minor"/>
      </rPr>
      <t>KOBA Vision Vocatex Standard – video magnifier with reading function</t>
    </r>
    <r>
      <rPr>
        <sz val="12"/>
        <rFont val="Calibri"/>
        <family val="2"/>
        <scheme val="minor"/>
      </rPr>
      <t xml:space="preserve">
Reading and speech functions.
The device supports column selection, volume and speed control, continuous reading, live mode, and word highlighting updates. It offers 100 voices in 34 languages using Nuance Vocalizer and Acapela, with automatic language detection and dedicated speech control buttons.
Magnification and image quality.
Magnification ranges from 2×* to 100×**. The system provides Full HD resolution with a 16:9 aspect ratio. The maximum viewing area (width) is 240 mm and the minimum is 10 mm. Reading modes include photo mode and up to 28 color combinations. Autofocus and LED lighting are supported.
Multimedia functions.
The multimedia center enables text-to-speech reading, video magnification, and television viewing (available only on 32–40 inch displays).
Design and adjustability.
The device features an adjustable sliding table. Screen adjustment includes height and tilt for 22″, 27″, and 32″ displays, and height adjustment (80 mm) for 40″ displays.</t>
    </r>
  </si>
  <si>
    <r>
      <rPr>
        <b/>
        <i/>
        <sz val="12"/>
        <rFont val="Calibri"/>
        <family val="2"/>
        <scheme val="minor"/>
      </rPr>
      <t>Стаціонарний відеозбільшувач з функцією читання KOBA Vision Vocatex Standard</t>
    </r>
    <r>
      <rPr>
        <sz val="12"/>
        <rFont val="Calibri"/>
        <family val="2"/>
        <scheme val="minor"/>
      </rPr>
      <t xml:space="preserve">
Технічні вимоги:
Функції читання та мовлення.
Підтримуються вибір стовпця, регулювання гучності та швидкості, безперервне читання, живий режим і підсвічування слів. Доступно 100 голосів на 34 мовах (Nuance Vocalizer та Acapela) з автоматичним визначенням мови та окремими кнопками керування мовленням.
Збільшення та якість зображення.
Збільшення становить від 2×* до 100×**. Забезпечується роздільна здатність Full HD зі співвідношенням сторін 16:9. Максимальна ширина поля огляду — 240 мм, мінімальна — 10 мм. Передбачені режими читання: фоторежим і до 28 колірних комбінацій. Підтримуються автофокус і світлодіодне освітлення.
Мультимедійні можливості.
Мультимедійний центр забезпечує читання вголос, відеозбільшення та перегляд телебачення (лише для дисплеїв діагоналлю 32–40 дюймів).
Конструкція та регулювання.
Передбачений рухомий розсувний стіл. Регулювання екрана: для 22″, 27″ і 32″ — по висоті та нахилу; для 40″ — регулювання по висоті (80 мм).</t>
    </r>
  </si>
  <si>
    <r>
      <rPr>
        <b/>
        <i/>
        <sz val="12"/>
        <rFont val="Calibri"/>
        <family val="2"/>
        <scheme val="minor"/>
      </rPr>
      <t>Tablet</t>
    </r>
    <r>
      <rPr>
        <sz val="12"/>
        <rFont val="Calibri"/>
        <family val="2"/>
        <scheme val="minor"/>
      </rPr>
      <t xml:space="preserve">
Technical requirements:
This is a single-channel platform for transmitting audio signals via Wi-Fi. Designed for large auxiliary listening systems with audio signal streaming.
Intended for professional audio systems that require high-quality sound in real time.</t>
    </r>
  </si>
  <si>
    <r>
      <rPr>
        <b/>
        <i/>
        <sz val="12"/>
        <rFont val="Calibri"/>
        <family val="2"/>
        <scheme val="minor"/>
      </rPr>
      <t>WaveCAST С – транслятор аудіосигналу по Wi-Fi</t>
    </r>
    <r>
      <rPr>
        <sz val="12"/>
        <rFont val="Calibri"/>
        <family val="2"/>
        <scheme val="minor"/>
      </rPr>
      <t xml:space="preserve">
Технічні вимоги:
Це одноканальна платформа для трансляції аудіосигналу по каналу Wi-Fi. Розроблена для великих допоміжних систем прослуховування з потоковою передачею аудіосигналу.
Призначена для професійних аудіосистем де потрібен високоякісний звук в режимі реального часу.</t>
    </r>
  </si>
  <si>
    <t>ITT No. PFRU2-2025-336 Purchase of IT equipment for people with visual impairments | ITT № PFRU2-2025-336 Закупівля ІТ-обладнання для людей з порушенням зору
Volume 3 - Terms of Reference (ToR)/Specifications | Розділ 3 - Технічне завдання (ТЗ)/Специфікації</t>
  </si>
  <si>
    <t>LOT 1 / ЛОТ 1</t>
  </si>
  <si>
    <r>
      <rPr>
        <b/>
        <sz val="14"/>
        <color rgb="FF000000"/>
        <rFont val="Calibri"/>
        <family val="2"/>
        <scheme val="minor"/>
      </rPr>
      <t>Core note 1:</t>
    </r>
    <r>
      <rPr>
        <sz val="14"/>
        <color rgb="FF000000"/>
        <rFont val="Calibri"/>
        <family val="2"/>
        <scheme val="minor"/>
      </rPr>
      <t xml:space="preserve"> </t>
    </r>
    <r>
      <rPr>
        <b/>
        <sz val="14"/>
        <color rgb="FFFF0000"/>
        <rFont val="Calibri"/>
        <family val="2"/>
        <scheme val="minor"/>
      </rPr>
      <t>Delivery destination - Dnipro.</t>
    </r>
    <r>
      <rPr>
        <sz val="14"/>
        <color rgb="FF000000"/>
        <rFont val="Calibri"/>
        <family val="2"/>
        <scheme val="minor"/>
      </rPr>
      <t xml:space="preserve">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t>
    </r>
    <r>
      <rPr>
        <b/>
        <sz val="14"/>
        <color rgb="FFFF0000"/>
        <rFont val="Calibri"/>
        <family val="2"/>
        <scheme val="minor"/>
      </rPr>
      <t>Місце доставки - м. Дніпро.</t>
    </r>
    <r>
      <rPr>
        <sz val="14"/>
        <color rgb="FF000000"/>
        <rFont val="Calibri"/>
        <family val="2"/>
        <scheme val="minor"/>
      </rPr>
      <t xml:space="preserve">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</si>
</sst>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sz val="14"/>
      <color rgb="FFFF0000"/>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2" fillId="4" borderId="8" xfId="0" applyFont="1" applyFill="1" applyBorder="1" applyAlignment="1">
      <alignment horizontal="left" vertical="top" wrapText="1"/>
    </xf>
    <xf numFmtId="0" fontId="16" fillId="0" borderId="0" xfId="0" applyFont="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304800</xdr:colOff>
      <xdr:row>10</xdr:row>
      <xdr:rowOff>136394</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xdr:row>
      <xdr:rowOff>0</xdr:rowOff>
    </xdr:from>
    <xdr:to>
      <xdr:col>6</xdr:col>
      <xdr:colOff>304800</xdr:colOff>
      <xdr:row>10</xdr:row>
      <xdr:rowOff>136394</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70" zoomScaleNormal="70" zoomScaleSheetLayoutView="85" zoomScalePageLayoutView="55" workbookViewId="0">
      <selection sqref="A1:H1"/>
    </sheetView>
  </sheetViews>
  <sheetFormatPr defaultColWidth="9.109375" defaultRowHeight="13.8"/>
  <cols>
    <col min="1" max="1" width="5.6640625" style="2" customWidth="1"/>
    <col min="2" max="3" width="99.66406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16" ht="63.75" customHeight="1">
      <c r="A1" s="63" t="s">
        <v>65</v>
      </c>
      <c r="B1" s="64"/>
      <c r="C1" s="64"/>
      <c r="D1" s="64"/>
      <c r="E1" s="64"/>
      <c r="F1" s="64"/>
      <c r="G1" s="64"/>
      <c r="H1" s="64"/>
      <c r="I1" s="25"/>
    </row>
    <row r="2" spans="1:16" ht="7.5" customHeight="1">
      <c r="A2" s="26"/>
      <c r="B2" s="14"/>
      <c r="C2" s="13"/>
      <c r="D2" s="14"/>
      <c r="E2" s="14"/>
      <c r="F2" s="14"/>
      <c r="G2" s="14"/>
      <c r="H2" s="15"/>
      <c r="I2" s="27"/>
    </row>
    <row r="3" spans="1:16" s="1" customFormat="1" ht="120.6" customHeight="1">
      <c r="A3" s="28" t="s">
        <v>0</v>
      </c>
      <c r="B3" s="16" t="s">
        <v>1</v>
      </c>
      <c r="C3" s="16" t="s">
        <v>2</v>
      </c>
      <c r="D3" s="16" t="s">
        <v>52</v>
      </c>
      <c r="E3" s="17" t="s">
        <v>3</v>
      </c>
      <c r="F3" s="16" t="s">
        <v>4</v>
      </c>
      <c r="G3" s="18" t="s">
        <v>5</v>
      </c>
      <c r="H3" s="36" t="s">
        <v>53</v>
      </c>
      <c r="I3" s="37" t="s">
        <v>54</v>
      </c>
    </row>
    <row r="4" spans="1:16" s="35" customFormat="1" ht="15.6">
      <c r="A4" s="77" t="s">
        <v>66</v>
      </c>
      <c r="B4" s="78"/>
      <c r="C4" s="78"/>
      <c r="D4" s="78"/>
      <c r="E4" s="78"/>
      <c r="F4" s="78"/>
      <c r="G4" s="78"/>
      <c r="H4" s="78"/>
      <c r="I4" s="79"/>
    </row>
    <row r="5" spans="1:16" ht="156">
      <c r="A5" s="29">
        <v>1</v>
      </c>
      <c r="B5" s="19" t="s">
        <v>58</v>
      </c>
      <c r="C5" s="19" t="s">
        <v>57</v>
      </c>
      <c r="D5" s="20">
        <v>2</v>
      </c>
      <c r="E5" s="21"/>
      <c r="F5" s="38"/>
      <c r="G5" s="39"/>
      <c r="H5" s="22">
        <v>0</v>
      </c>
      <c r="I5" s="30">
        <f>D5*H5</f>
        <v>0</v>
      </c>
    </row>
    <row r="6" spans="1:16" ht="388.95" customHeight="1">
      <c r="A6" s="29">
        <v>2</v>
      </c>
      <c r="B6" s="19" t="s">
        <v>60</v>
      </c>
      <c r="C6" s="34" t="s">
        <v>59</v>
      </c>
      <c r="D6" s="20">
        <v>1</v>
      </c>
      <c r="E6" s="21"/>
      <c r="F6" s="38"/>
      <c r="G6" s="39"/>
      <c r="H6" s="22">
        <v>0</v>
      </c>
      <c r="I6" s="30">
        <f t="shared" ref="I6:I8" si="0">D6*H6</f>
        <v>0</v>
      </c>
    </row>
    <row r="7" spans="1:16" ht="327.60000000000002">
      <c r="A7" s="29">
        <v>3</v>
      </c>
      <c r="B7" s="19" t="s">
        <v>61</v>
      </c>
      <c r="C7" s="19" t="s">
        <v>62</v>
      </c>
      <c r="D7" s="20">
        <v>2</v>
      </c>
      <c r="E7" s="21"/>
      <c r="F7" s="38"/>
      <c r="G7" s="39"/>
      <c r="H7" s="22">
        <v>0</v>
      </c>
      <c r="I7" s="30">
        <f t="shared" si="0"/>
        <v>0</v>
      </c>
    </row>
    <row r="8" spans="1:16" ht="109.2">
      <c r="A8" s="29">
        <v>4</v>
      </c>
      <c r="B8" s="19" t="s">
        <v>63</v>
      </c>
      <c r="C8" s="19" t="s">
        <v>64</v>
      </c>
      <c r="D8" s="20">
        <v>1</v>
      </c>
      <c r="E8" s="21"/>
      <c r="F8" s="38"/>
      <c r="G8" s="39"/>
      <c r="H8" s="22">
        <v>0</v>
      </c>
      <c r="I8" s="30">
        <f t="shared" si="0"/>
        <v>0</v>
      </c>
    </row>
    <row r="9" spans="1:16" ht="15.6">
      <c r="A9" s="80" t="s">
        <v>6</v>
      </c>
      <c r="B9" s="81"/>
      <c r="C9" s="81"/>
      <c r="D9" s="81"/>
      <c r="E9" s="81"/>
      <c r="F9" s="81"/>
      <c r="G9" s="81"/>
      <c r="H9" s="82"/>
      <c r="I9" s="31">
        <f>SUM(I5:I8)</f>
        <v>0</v>
      </c>
    </row>
    <row r="10" spans="1:16">
      <c r="A10" s="32"/>
      <c r="I10" s="33"/>
    </row>
    <row r="11" spans="1:16" ht="279.75" customHeight="1">
      <c r="A11" s="65" t="s">
        <v>67</v>
      </c>
      <c r="B11" s="66"/>
      <c r="C11" s="66"/>
      <c r="D11" s="66"/>
      <c r="E11" s="66"/>
      <c r="F11" s="66"/>
      <c r="G11" s="66"/>
      <c r="H11" s="66"/>
      <c r="I11" s="67"/>
      <c r="M11" s="23"/>
      <c r="N11" s="23"/>
      <c r="O11" s="23"/>
      <c r="P11" s="23"/>
    </row>
    <row r="12" spans="1:16" ht="15.6">
      <c r="A12" s="68" t="s">
        <v>7</v>
      </c>
      <c r="B12" s="69"/>
      <c r="C12" s="69"/>
      <c r="D12" s="69"/>
      <c r="E12" s="69"/>
      <c r="F12" s="69"/>
      <c r="G12" s="69"/>
      <c r="H12" s="69"/>
      <c r="I12" s="70"/>
      <c r="M12" s="23"/>
      <c r="N12" s="23"/>
      <c r="O12" s="23"/>
      <c r="P12" s="23"/>
    </row>
    <row r="13" spans="1:16" ht="37.950000000000003" customHeight="1">
      <c r="A13" s="47" t="s">
        <v>8</v>
      </c>
      <c r="B13" s="48"/>
      <c r="C13" s="48"/>
      <c r="D13" s="48"/>
      <c r="E13" s="48"/>
      <c r="F13" s="48"/>
      <c r="G13" s="49"/>
      <c r="H13" s="56" t="s">
        <v>55</v>
      </c>
      <c r="I13" s="57"/>
      <c r="M13" s="24"/>
      <c r="N13" s="24"/>
      <c r="O13" s="24"/>
      <c r="P13" s="24"/>
    </row>
    <row r="14" spans="1:16" ht="37.950000000000003" customHeight="1">
      <c r="A14" s="47" t="s">
        <v>9</v>
      </c>
      <c r="B14" s="48"/>
      <c r="C14" s="48"/>
      <c r="D14" s="48"/>
      <c r="E14" s="48"/>
      <c r="F14" s="48"/>
      <c r="G14" s="49"/>
      <c r="H14" s="58"/>
      <c r="I14" s="59"/>
      <c r="M14" s="24"/>
      <c r="N14" s="24"/>
      <c r="O14" s="24"/>
      <c r="P14" s="24"/>
    </row>
    <row r="15" spans="1:16" ht="37.950000000000003" customHeight="1">
      <c r="A15" s="50" t="s">
        <v>10</v>
      </c>
      <c r="B15" s="51"/>
      <c r="C15" s="51"/>
      <c r="D15" s="51"/>
      <c r="E15" s="51"/>
      <c r="F15" s="51"/>
      <c r="G15" s="52"/>
      <c r="H15" s="71"/>
      <c r="I15" s="72"/>
      <c r="M15" s="24"/>
      <c r="N15" s="24"/>
      <c r="O15" s="24"/>
      <c r="P15" s="24"/>
    </row>
    <row r="16" spans="1:16" ht="37.950000000000003" customHeight="1">
      <c r="A16" s="47" t="s">
        <v>11</v>
      </c>
      <c r="B16" s="48"/>
      <c r="C16" s="48"/>
      <c r="D16" s="48"/>
      <c r="E16" s="48"/>
      <c r="F16" s="48"/>
      <c r="G16" s="49"/>
      <c r="H16" s="73" t="s">
        <v>56</v>
      </c>
      <c r="I16" s="74"/>
      <c r="M16" s="24"/>
      <c r="N16" s="24"/>
      <c r="O16" s="24"/>
      <c r="P16" s="24"/>
    </row>
    <row r="17" spans="1:9" ht="37.950000000000003" customHeight="1">
      <c r="A17" s="47" t="s">
        <v>12</v>
      </c>
      <c r="B17" s="48"/>
      <c r="C17" s="48"/>
      <c r="D17" s="48"/>
      <c r="E17" s="48"/>
      <c r="F17" s="48"/>
      <c r="G17" s="49"/>
      <c r="H17" s="58"/>
      <c r="I17" s="59"/>
    </row>
    <row r="18" spans="1:9" ht="37.950000000000003" customHeight="1">
      <c r="A18" s="47" t="s">
        <v>13</v>
      </c>
      <c r="B18" s="48"/>
      <c r="C18" s="48"/>
      <c r="D18" s="48"/>
      <c r="E18" s="48"/>
      <c r="F18" s="48"/>
      <c r="G18" s="49"/>
      <c r="H18" s="58"/>
      <c r="I18" s="59"/>
    </row>
    <row r="19" spans="1:9" ht="37.950000000000003" customHeight="1">
      <c r="A19" s="53" t="s">
        <v>14</v>
      </c>
      <c r="B19" s="54"/>
      <c r="C19" s="54"/>
      <c r="D19" s="54"/>
      <c r="E19" s="54"/>
      <c r="F19" s="54"/>
      <c r="G19" s="55"/>
      <c r="H19" s="56"/>
      <c r="I19" s="57"/>
    </row>
    <row r="20" spans="1:9" ht="108" customHeight="1">
      <c r="A20" s="47" t="s">
        <v>15</v>
      </c>
      <c r="B20" s="48"/>
      <c r="C20" s="48"/>
      <c r="D20" s="48"/>
      <c r="E20" s="48"/>
      <c r="F20" s="48"/>
      <c r="G20" s="49"/>
      <c r="H20" s="58"/>
      <c r="I20" s="59"/>
    </row>
    <row r="21" spans="1:9" ht="37.950000000000003" customHeight="1">
      <c r="A21" s="53" t="s">
        <v>16</v>
      </c>
      <c r="B21" s="54"/>
      <c r="C21" s="54"/>
      <c r="D21" s="54"/>
      <c r="E21" s="54"/>
      <c r="F21" s="54"/>
      <c r="G21" s="55"/>
      <c r="H21" s="56"/>
      <c r="I21" s="57"/>
    </row>
    <row r="22" spans="1:9" ht="37.950000000000003" customHeight="1">
      <c r="A22" s="47" t="s">
        <v>17</v>
      </c>
      <c r="B22" s="48"/>
      <c r="C22" s="48"/>
      <c r="D22" s="48"/>
      <c r="E22" s="48"/>
      <c r="F22" s="48"/>
      <c r="G22" s="49"/>
      <c r="H22" s="58"/>
      <c r="I22" s="59"/>
    </row>
    <row r="23" spans="1:9" ht="37.950000000000003" customHeight="1">
      <c r="A23" s="53" t="s">
        <v>18</v>
      </c>
      <c r="B23" s="54"/>
      <c r="C23" s="54"/>
      <c r="D23" s="54"/>
      <c r="E23" s="54"/>
      <c r="F23" s="54"/>
      <c r="G23" s="55"/>
      <c r="H23" s="56"/>
      <c r="I23" s="57"/>
    </row>
    <row r="24" spans="1:9" ht="37.950000000000003" customHeight="1">
      <c r="A24" s="60" t="s">
        <v>19</v>
      </c>
      <c r="B24" s="61"/>
      <c r="C24" s="61"/>
      <c r="D24" s="61"/>
      <c r="E24" s="61"/>
      <c r="F24" s="61"/>
      <c r="G24" s="62"/>
      <c r="H24" s="75"/>
      <c r="I24" s="76"/>
    </row>
    <row r="25" spans="1:9" ht="39" customHeight="1" thickBot="1">
      <c r="A25" s="44" t="s">
        <v>20</v>
      </c>
      <c r="B25" s="45"/>
      <c r="C25" s="45"/>
      <c r="D25" s="45"/>
      <c r="E25" s="45"/>
      <c r="F25" s="45"/>
      <c r="G25" s="45"/>
      <c r="H25" s="45"/>
      <c r="I25" s="46"/>
    </row>
  </sheetData>
  <protectedRanges>
    <protectedRange sqref="G5:G8" name="data_1"/>
  </protectedRanges>
  <mergeCells count="30">
    <mergeCell ref="H24:I24"/>
    <mergeCell ref="A4:I4"/>
    <mergeCell ref="A9:H9"/>
    <mergeCell ref="H22:I22"/>
    <mergeCell ref="H23:I23"/>
    <mergeCell ref="H19:I19"/>
    <mergeCell ref="H20:I20"/>
    <mergeCell ref="A1:H1"/>
    <mergeCell ref="H17:I17"/>
    <mergeCell ref="A11:I11"/>
    <mergeCell ref="A12:I12"/>
    <mergeCell ref="H14:I14"/>
    <mergeCell ref="H15:I15"/>
    <mergeCell ref="H16:I16"/>
    <mergeCell ref="A25:I25"/>
    <mergeCell ref="A13:G13"/>
    <mergeCell ref="A14:G14"/>
    <mergeCell ref="A15:G15"/>
    <mergeCell ref="A16:G16"/>
    <mergeCell ref="A17:G17"/>
    <mergeCell ref="A18:G18"/>
    <mergeCell ref="A19:G19"/>
    <mergeCell ref="A20:G20"/>
    <mergeCell ref="A21:G21"/>
    <mergeCell ref="A22:G22"/>
    <mergeCell ref="A23:G23"/>
    <mergeCell ref="H21:I21"/>
    <mergeCell ref="H18:I18"/>
    <mergeCell ref="A24:G24"/>
    <mergeCell ref="H13:I13"/>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40" t="s">
        <v>21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22</v>
      </c>
      <c r="G14" s="10" t="s">
        <v>23</v>
      </c>
      <c r="H14" s="10" t="s">
        <v>24</v>
      </c>
      <c r="I14" s="10" t="s">
        <v>25</v>
      </c>
      <c r="J14" s="10" t="s">
        <v>26</v>
      </c>
    </row>
    <row r="15" spans="4:10" ht="172.8">
      <c r="F15" s="41" t="s">
        <v>27</v>
      </c>
      <c r="G15" s="41" t="s">
        <v>28</v>
      </c>
      <c r="H15" s="9">
        <v>22.57</v>
      </c>
      <c r="I15" s="9">
        <v>30</v>
      </c>
      <c r="J15" s="9">
        <f>H15*I15</f>
        <v>677.1</v>
      </c>
    </row>
    <row r="16" spans="4:10" ht="172.8">
      <c r="F16" s="41" t="s">
        <v>29</v>
      </c>
      <c r="G16" s="41" t="s">
        <v>30</v>
      </c>
      <c r="H16" s="9">
        <v>19.420000000000002</v>
      </c>
      <c r="I16" s="9">
        <v>150</v>
      </c>
      <c r="J16" s="9">
        <f>H16*I16</f>
        <v>2913.0000000000005</v>
      </c>
    </row>
    <row r="17" spans="10:10" ht="15.6">
      <c r="J17" s="11">
        <f>SUM(J15:J16)</f>
        <v>3590.1000000000004</v>
      </c>
    </row>
    <row r="47" spans="5:10">
      <c r="E47" s="83" t="s">
        <v>31</v>
      </c>
      <c r="F47" s="84"/>
      <c r="G47" s="84"/>
      <c r="H47" s="84"/>
      <c r="I47" s="84"/>
      <c r="J47" s="85"/>
    </row>
    <row r="48" spans="5:10">
      <c r="E48" s="5"/>
      <c r="F48" s="42" t="s">
        <v>32</v>
      </c>
      <c r="G48" s="42" t="s">
        <v>33</v>
      </c>
      <c r="H48" s="42" t="s">
        <v>34</v>
      </c>
      <c r="I48" s="42" t="s">
        <v>35</v>
      </c>
      <c r="J48" s="42" t="s">
        <v>36</v>
      </c>
    </row>
    <row r="49" spans="5:10" ht="100.8">
      <c r="E49" s="5">
        <v>227</v>
      </c>
      <c r="F49" s="43" t="s">
        <v>37</v>
      </c>
      <c r="G49" s="42" t="s">
        <v>38</v>
      </c>
      <c r="H49" s="5">
        <v>14</v>
      </c>
      <c r="I49" s="5">
        <v>188.3</v>
      </c>
      <c r="J49" s="9">
        <f>H49*I49</f>
        <v>2636.2000000000003</v>
      </c>
    </row>
    <row r="50" spans="5:10" ht="28.8">
      <c r="E50" s="5">
        <v>228</v>
      </c>
      <c r="F50" s="43" t="s">
        <v>39</v>
      </c>
      <c r="G50" s="42" t="s">
        <v>40</v>
      </c>
      <c r="H50" s="5">
        <v>510</v>
      </c>
      <c r="I50" s="5">
        <v>1.87</v>
      </c>
      <c r="J50" s="9">
        <f>H50*I50</f>
        <v>953.7</v>
      </c>
    </row>
    <row r="51" spans="5:10">
      <c r="E51" s="5"/>
      <c r="F51" s="5"/>
      <c r="G51" s="5"/>
      <c r="H51" s="5"/>
      <c r="I51" s="5"/>
      <c r="J51" s="12">
        <f>SUM(J49:J50)</f>
        <v>3589.9000000000005</v>
      </c>
    </row>
    <row r="52" spans="5:10">
      <c r="E52" s="83" t="s">
        <v>41</v>
      </c>
      <c r="F52" s="84"/>
      <c r="G52" s="84"/>
      <c r="H52" s="84"/>
      <c r="I52" s="84"/>
      <c r="J52" s="85"/>
    </row>
    <row r="53" spans="5:10" ht="57.6">
      <c r="E53" s="5">
        <v>227</v>
      </c>
      <c r="F53" s="43" t="s">
        <v>42</v>
      </c>
      <c r="G53" s="42" t="s">
        <v>43</v>
      </c>
      <c r="H53" s="5">
        <v>30</v>
      </c>
      <c r="I53" s="5">
        <v>22.57</v>
      </c>
      <c r="J53" s="9">
        <f>H53*I53</f>
        <v>677.1</v>
      </c>
    </row>
    <row r="54" spans="5:10" ht="57.6">
      <c r="E54" s="5">
        <v>228</v>
      </c>
      <c r="F54" s="43" t="s">
        <v>44</v>
      </c>
      <c r="G54" s="42" t="s">
        <v>43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45</v>
      </c>
      <c r="F2">
        <v>411</v>
      </c>
      <c r="G2" t="s">
        <v>46</v>
      </c>
      <c r="H2" t="s">
        <v>47</v>
      </c>
    </row>
    <row r="3" spans="5:8" ht="43.2">
      <c r="E3" s="7" t="s">
        <v>48</v>
      </c>
      <c r="F3">
        <v>186</v>
      </c>
      <c r="G3" t="s">
        <v>46</v>
      </c>
      <c r="H3" t="s">
        <v>47</v>
      </c>
    </row>
    <row r="4" spans="5:8" ht="57.6">
      <c r="E4" s="7" t="s">
        <v>49</v>
      </c>
      <c r="F4">
        <v>33</v>
      </c>
      <c r="G4" t="s">
        <v>46</v>
      </c>
      <c r="H4" t="s">
        <v>47</v>
      </c>
    </row>
    <row r="5" spans="5:8" ht="43.2">
      <c r="E5" s="7" t="s">
        <v>45</v>
      </c>
      <c r="F5">
        <v>250</v>
      </c>
      <c r="G5" t="s">
        <v>46</v>
      </c>
      <c r="H5" s="7" t="s">
        <v>50</v>
      </c>
    </row>
    <row r="6" spans="5:8" ht="43.2">
      <c r="E6" s="7" t="s">
        <v>45</v>
      </c>
      <c r="F6">
        <v>300</v>
      </c>
      <c r="G6" t="s">
        <v>46</v>
      </c>
      <c r="H6" s="7"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http://purl.org/dc/dcmitype/"/>
    <ds:schemaRef ds:uri="c7a56a3d-16e2-4b65-9c40-9ed138b763d7"/>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8d7096d6-fc66-4344-9e3f-2445529a09f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2026-02-02T12:31:04Z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