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211_Vehicles_ITT/02 Solicitation/To be published/"/>
    </mc:Choice>
  </mc:AlternateContent>
  <xr:revisionPtr revIDLastSave="220" documentId="6_{80C86804-721C-4D60-B8DC-6DA0827E8964}" xr6:coauthVersionLast="47" xr6:coauthVersionMax="47" xr10:uidLastSave="{14FAD838-65B8-4676-B9BE-C7BB501C9A8D}"/>
  <bookViews>
    <workbookView xWindow="2760" yWindow="1935" windowWidth="23775" windowHeight="12855" xr2:uid="{00000000-000D-0000-FFFF-FFFF00000000}"/>
  </bookViews>
  <sheets>
    <sheet name="ToR" sheetId="13" r:id="rId1"/>
    <sheet name="Sheet2" sheetId="15" state="hidden" r:id="rId2"/>
    <sheet name="Sheet1" sheetId="14" state="hidden" r:id="rId3"/>
  </sheets>
  <definedNames>
    <definedName name="_xlnm._FilterDatabase" localSheetId="0" hidden="1">ToR!$A$3:$F$7</definedName>
    <definedName name="_xlnm.Print_Area" localSheetId="0">ToR!$A$1:$J$7</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3" l="1"/>
  <c r="K6" i="13"/>
  <c r="K5" i="13"/>
  <c r="K4" i="13"/>
  <c r="J55" i="15"/>
  <c r="J54" i="15"/>
  <c r="J53" i="15"/>
  <c r="J51" i="15"/>
  <c r="J50" i="15"/>
  <c r="J49" i="15"/>
  <c r="J16" i="15"/>
  <c r="J15" i="15"/>
  <c r="J17" i="15"/>
  <c r="I5" i="15"/>
  <c r="I4" i="15"/>
  <c r="E7" i="15"/>
  <c r="I6" i="15"/>
</calcChain>
</file>

<file path=xl/sharedStrings.xml><?xml version="1.0" encoding="utf-8"?>
<sst xmlns="http://schemas.openxmlformats.org/spreadsheetml/2006/main" count="78" uniqueCount="69">
  <si>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</si>
  <si>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</si>
  <si>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</si>
  <si>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</si>
  <si>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</si>
  <si>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</si>
  <si>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</si>
  <si>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 xml:space="preserve">Quantity of vehicles proposed in this ITT, pcs. 
| 
Кількість авто запропонована у даному ITT, шт. </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</si>
  <si>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</si>
  <si>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</si>
  <si>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</si>
  <si>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</si>
  <si>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</si>
  <si>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</si>
  <si>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</si>
  <si>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</si>
  <si>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</si>
  <si>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</si>
  <si>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</si>
  <si>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</si>
  <si>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</si>
  <si>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</si>
  <si>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</si>
  <si>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</si>
  <si>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</si>
  <si>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</si>
  <si>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</si>
  <si>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</si>
  <si>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</si>
  <si>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</si>
  <si>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</si>
  <si>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</si>
  <si>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</si>
  <si>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</si>
  <si>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</si>
  <si>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</si>
  <si>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</si>
  <si>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</si>
  <si>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</si>
  <si>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</si>
  <si>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</si>
  <si>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</si>
  <si>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</si>
  <si>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</si>
  <si>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</si>
  <si>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</si>
  <si>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</si>
  <si>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</si>
  <si>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</si>
  <si>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</si>
  <si>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</si>
  <si>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</si>
  <si>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</si>
  <si>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</si>
  <si>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</si>
  <si>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</si>
  <si>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</si>
  <si>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</si>
  <si>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</si>
  <si>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</si>
  <si>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ITT No. PFRU2-2025-211 Procurement of Vehicles | ITT № PFRU2-2025-211 Закупівля Транспортних засобів
Volume 3 - Terms of Reference (ToR)/Specifications | Розділ 3 - Технічне завдання (ТЗ)/Специфікації</t>
  </si>
  <si>
    <t>DDP</t>
  </si>
  <si>
    <r>
      <rPr>
        <b/>
        <i/>
        <sz val="12"/>
        <color rgb="FF000000"/>
        <rFont val="Calibri"/>
        <family val="2"/>
      </rPr>
      <t xml:space="preserve">Passenger minibus </t>
    </r>
    <r>
      <rPr>
        <b/>
        <i/>
        <u/>
        <sz val="12"/>
        <color rgb="FF000000"/>
        <rFont val="Calibri"/>
        <family val="2"/>
      </rPr>
      <t xml:space="preserve">in terms of characteristics below or equivalent: 
</t>
    </r>
    <r>
      <rPr>
        <i/>
        <sz val="12"/>
        <color rgb="FF000000"/>
        <rFont val="Calibri"/>
        <family val="2"/>
      </rPr>
      <t xml:space="preserve">
Condition: new, year of manufacture:  2024-2025
Body type: Van
Doors: 4
"Easy Entry" function on both sides due to two sliding doors
Color: according to the manufacturer's palette, except for green, khaki, or other military colors
Toxicity standards: EURO-5-6
Engine: diesel, 2L min
Type of gearbox: manual
Type of fuel: Diesel
Wheel formula: 4х2
Number of seats: 8 or 9 including the driver </t>
    </r>
  </si>
  <si>
    <r>
      <t xml:space="preserve">Пасажирський мікроавтобус </t>
    </r>
    <r>
      <rPr>
        <b/>
        <i/>
        <u/>
        <sz val="12"/>
        <color rgb="FF000000"/>
        <rFont val="Calibri"/>
        <family val="2"/>
      </rPr>
      <t xml:space="preserve">відповідно до характеристик нижче або еквівалент:
</t>
    </r>
    <r>
      <rPr>
        <i/>
        <sz val="12"/>
        <color rgb="FF000000"/>
        <rFont val="Calibri"/>
        <family val="2"/>
      </rPr>
      <t xml:space="preserve">
Стан: новий, рік виробництва: 2024-2025
Тип кузову: мікроавтобус
Двері: 4 
Функція "Easy Entry" з обох боків завдяки двом зсувним дверям
Колір: згідно палітри заводу виробника, за винятком зеленого, хакі чи інших військових кольорів.
Норми токсичності: EURO-5-6
Двигун: дизельний, об'ємом від 2.0. л 
Тип коробки передач: механічна
Вид палива: Дизель
Колісна формула: 4х2
Кількість сидінь: 8 або 9 включно із водієм </t>
    </r>
  </si>
  <si>
    <r>
      <rPr>
        <b/>
        <i/>
        <sz val="12"/>
        <color rgb="FF000000"/>
        <rFont val="Calibri"/>
        <family val="2"/>
      </rPr>
      <t xml:space="preserve">Мікроавтобус </t>
    </r>
    <r>
      <rPr>
        <b/>
        <i/>
        <u/>
        <sz val="12"/>
        <color rgb="FF000000"/>
        <rFont val="Calibri"/>
        <family val="2"/>
      </rPr>
      <t>відповідно до характеристик нижче або еквівалент:</t>
    </r>
    <r>
      <rPr>
        <i/>
        <sz val="12"/>
        <color rgb="FF000000"/>
        <rFont val="Calibri"/>
        <family val="2"/>
      </rPr>
      <t xml:space="preserve">
Стан: новий, рік випуску: 2024-2025
Тип кузова: універсал
Категорія водійського посвідчення - відповідає категорії "B"
Кількість місць: не меньше 8 включаючи водія (ремінь безпеки на кожному сидінні)
Норми токсичності: EURO 5 Plus
Тип палива: Дизельне пальне
Тип коробки передач: механічна
Колісна формула: 4x2
Кількість розсувних дверей («Easy entry»): 2
Колір: Будь-який колір, крім зеленого</t>
    </r>
  </si>
  <si>
    <r>
      <rPr>
        <b/>
        <i/>
        <sz val="12"/>
        <color rgb="FF000000"/>
        <rFont val="Calibri"/>
        <family val="2"/>
      </rPr>
      <t xml:space="preserve">Інклюзивний транспортний засіб </t>
    </r>
    <r>
      <rPr>
        <b/>
        <i/>
        <u/>
        <sz val="12"/>
        <color rgb="FF000000"/>
        <rFont val="Calibri"/>
        <family val="2"/>
      </rPr>
      <t>відповідно до характеристик нижче або еквівалент:</t>
    </r>
    <r>
      <rPr>
        <i/>
        <sz val="12"/>
        <color rgb="FF000000"/>
        <rFont val="Calibri"/>
        <family val="2"/>
      </rPr>
      <t xml:space="preserve">
Тип Транспортного Засобу: Мінівен, позашляховик (кросовер) або спеціалізований доступний транспортний засіб .                                Тип Палива: Бензин або Дизель. Обидва типи палива є прийнятними.                                                                                           Потужність Двигуна: Максимум 180 кінських сил (к.с.).                           Об'єм Двигуна: Максимум 2,5 літра (л).                                             Трансмісія: Автоматична або Механічна. Обидва варіанти підходять.                                                                                                                          Тип Приводу: Передній, Задній або Повний привід.                              Екологічний Стандарт: Євро-6.                                                                                 Загальна Кількість Сидінь: Від 4 до 6 сидінь.                                                  Місця для Інвалідних Візків: Можливість безпечного розміщення від 1 до 2 інвалідних візків.                                                                                           Тип Системи Входу: Підходять як задня, так і бічна системи входу. Управління Рампою: Перевага надається автоматичному управлінню. Ручне управління допустиме, якщо автоматичне неможливе.                                                                                                                   Нахил Рампи: Стандартний, комфортний та рекомендований нахил. Рампа повинна мати постійний нахил, що не перевищує співвідношення 1:12.</t>
    </r>
  </si>
  <si>
    <r>
      <rPr>
        <b/>
        <i/>
        <sz val="12"/>
        <color rgb="FF000000"/>
        <rFont val="Calibri"/>
        <family val="2"/>
      </rPr>
      <t>Minibus</t>
    </r>
    <r>
      <rPr>
        <b/>
        <i/>
        <u/>
        <sz val="12"/>
        <color rgb="FF000000"/>
        <rFont val="Calibri"/>
        <family val="2"/>
      </rPr>
      <t xml:space="preserve"> in terms of characteristics below or equivalent: </t>
    </r>
    <r>
      <rPr>
        <i/>
        <sz val="12"/>
        <color rgb="FF000000"/>
        <rFont val="Calibri"/>
        <family val="2"/>
      </rPr>
      <t xml:space="preserve">
Condition: new, year of release: 2024-2025
Body type: station wagon
Driver's license category - corresponds to category "B"
Number of seats: no less than 8 including the driver (seat belt on each seat)
Toxicity standards: EURO 5 Plus
Type of fuel: Diesel
Type of gearbox: manual
Wheel formula: 4x2
Number of sliding doors (“Easy entry”): 2
Color: Any color except green</t>
    </r>
  </si>
  <si>
    <r>
      <rPr>
        <b/>
        <i/>
        <sz val="12"/>
        <color rgb="FF000000"/>
        <rFont val="Calibri"/>
        <family val="2"/>
      </rPr>
      <t>Inclusive Vehicle</t>
    </r>
    <r>
      <rPr>
        <b/>
        <i/>
        <u/>
        <sz val="12"/>
        <color rgb="FF000000"/>
        <rFont val="Calibri"/>
        <family val="2"/>
      </rPr>
      <t xml:space="preserve"> in terms of characteristics below or equivalent: </t>
    </r>
    <r>
      <rPr>
        <i/>
        <sz val="12"/>
        <color rgb="FF000000"/>
        <rFont val="Calibri"/>
        <family val="2"/>
      </rPr>
      <t xml:space="preserve">
Vehicle Type	 - Minivan, SUV, or dedicated Accessible Vehicle.
Fuel Type	 - Petrol or Diesel. Both fuel types are acceptable.
Engine Power - 	Maximum 180 Horsepower (HP)
Engine Capacity - Maximum 2.5 Liters (L)
Transmission	- Automatic or Manual (Mechanics). Both options are suitable.
Drive Type - 	Front-Wheel Drive, Rear-Wheel Drive or All-Wheel Drive 
Emission -  Standard	Euro 6
Total Number of Seats	- 4 to 6 seats
Wheelchair Positions - 	Capacity to securely accommodate 1 to 2 wheelchairs.
Entry System Type - 	Both rear and side entry systems are suitable.
Ramp/Lift Operation - 	Automatic operation is preferred. Manual operation is acceptable if automatic is not feasible.
Ramp incline - standart comfortable and recommended incline. The ramp shall have a consistent incline not exceeding a 1:12 slope.  </t>
    </r>
  </si>
  <si>
    <r>
      <rPr>
        <b/>
        <sz val="14"/>
        <rFont val="Calibri"/>
        <family val="2"/>
        <scheme val="minor"/>
      </rPr>
      <t xml:space="preserve">Core note 1: </t>
    </r>
    <r>
      <rPr>
        <sz val="14"/>
        <rFont val="Calibri"/>
        <family val="2"/>
        <scheme val="minor"/>
      </rPr>
      <t xml:space="preserve">Delivery destination - 1) Ukraine, Sumy Oblast, Sumy District, Vorozhba city. 2) Ukraine, Donetsk oblast, Dobropillya city. 3) Ukraine, Dnipropetrovsk Oblast, Kamianske District, Verkhnodniprovsk city.  The contractual delivery address will be provided to the successful bidder in the tripartite purchase order. /
</t>
    </r>
    <r>
      <rPr>
        <b/>
        <sz val="14"/>
        <rFont val="Calibri"/>
        <family val="2"/>
        <scheme val="minor"/>
      </rPr>
      <t xml:space="preserve">Основна примітка 1: </t>
    </r>
    <r>
      <rPr>
        <sz val="14"/>
        <rFont val="Calibri"/>
        <family val="2"/>
        <scheme val="minor"/>
      </rPr>
      <t xml:space="preserve">Місце доставки - 1) Україна, Сумська область, Сумський район, м. Ворожба. 2) Україна, Донецька обл., місто Добропілля. 3) Україна, Дніпропетровська область, Кам’янський район, м. Верхньодніпровськ. Контрактна адреса доставки буде надана переможцю тендеру в тристоронньому договорі про закупівлю.
</t>
    </r>
    <r>
      <rPr>
        <b/>
        <sz val="14"/>
        <rFont val="Calibri"/>
        <family val="2"/>
        <scheme val="minor"/>
      </rPr>
      <t>Core note 2:</t>
    </r>
    <r>
      <rPr>
        <sz val="14"/>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rFont val="Calibri"/>
        <family val="2"/>
        <scheme val="minor"/>
      </rPr>
      <t>56.1479 UAH.</t>
    </r>
    <r>
      <rPr>
        <sz val="14"/>
        <rFont val="Calibri"/>
        <family val="2"/>
        <scheme val="minor"/>
      </rPr>
      <t xml:space="preserve">/ 
</t>
    </r>
    <r>
      <rPr>
        <b/>
        <sz val="14"/>
        <rFont val="Calibri"/>
        <family val="2"/>
        <scheme val="minor"/>
      </rPr>
      <t>Основна примітка 2:</t>
    </r>
    <r>
      <rPr>
        <sz val="14"/>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rFont val="Calibri"/>
        <family val="2"/>
        <scheme val="minor"/>
      </rPr>
      <t xml:space="preserve">56.1479 грн.
</t>
    </r>
    <r>
      <rPr>
        <sz val="14"/>
        <rFont val="Calibri"/>
        <family val="2"/>
        <scheme val="minor"/>
      </rPr>
      <t xml:space="preserve">
</t>
    </r>
    <r>
      <rPr>
        <b/>
        <sz val="14"/>
        <rFont val="Calibri"/>
        <family val="2"/>
        <scheme val="minor"/>
      </rPr>
      <t xml:space="preserve">General notes: / Загальні примітки:
</t>
    </r>
    <r>
      <rPr>
        <sz val="14"/>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</si>
</sst>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i/>
      <sz val="12"/>
      <color rgb="FF000000"/>
      <name val="Calibri"/>
      <family val="2"/>
    </font>
    <font>
      <b/>
      <i/>
      <u/>
      <sz val="12"/>
      <color rgb="FF000000"/>
      <name val="Calibri"/>
      <family val="2"/>
    </font>
    <font>
      <i/>
      <sz val="12"/>
      <color rgb="FF000000"/>
      <name val="Calibri"/>
      <family val="2"/>
    </font>
    <font>
      <sz val="14"/>
      <name val="Calibri"/>
      <family val="2"/>
      <scheme val="minor"/>
    </font>
    <font>
      <b/>
      <u/>
      <sz val="14"/>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86">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17" fillId="0" borderId="8" xfId="0" applyFont="1" applyBorder="1" applyAlignment="1">
      <alignment horizontal="center"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4" fillId="4" borderId="8" xfId="0" applyFont="1" applyFill="1" applyBorder="1" applyAlignment="1">
      <alignment horizontal="left" vertical="top" wrapText="1"/>
    </xf>
    <xf numFmtId="0" fontId="26" fillId="4" borderId="8"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7" fillId="0" borderId="19" xfId="5" applyFont="1" applyBorder="1" applyAlignment="1">
      <alignment horizontal="left" vertical="top" wrapText="1"/>
    </xf>
    <xf numFmtId="0" fontId="22" fillId="0" borderId="3" xfId="5" applyFont="1" applyBorder="1" applyAlignment="1">
      <alignment horizontal="left" vertical="top" wrapText="1"/>
    </xf>
    <xf numFmtId="0" fontId="22"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23" fillId="3" borderId="21"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7</xdr:row>
      <xdr:rowOff>0</xdr:rowOff>
    </xdr:from>
    <xdr:to>
      <xdr:col>8</xdr:col>
      <xdr:colOff>304800</xdr:colOff>
      <xdr:row>8</xdr:row>
      <xdr:rowOff>132583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8</xdr:row>
      <xdr:rowOff>132583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8</xdr:row>
      <xdr:rowOff>132583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8</xdr:row>
      <xdr:rowOff>132583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8</xdr:row>
      <xdr:rowOff>132583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8</xdr:row>
      <xdr:rowOff>132583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8</xdr:row>
      <xdr:rowOff>132583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8</xdr:row>
      <xdr:rowOff>132583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8</xdr:row>
      <xdr:rowOff>132583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8</xdr:row>
      <xdr:rowOff>132583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8</xdr:row>
      <xdr:rowOff>132583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8</xdr:row>
      <xdr:rowOff>132583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8</xdr:row>
      <xdr:rowOff>132583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5"/>
  <sheetViews>
    <sheetView tabSelected="1" topLeftCell="A7" zoomScale="70" zoomScaleNormal="70" zoomScaleSheetLayoutView="85" zoomScalePageLayoutView="55" workbookViewId="0">
      <selection activeCell="A14" sqref="A14:I14"/>
    </sheetView>
  </sheetViews>
  <sheetFormatPr defaultColWidth="9.140625" defaultRowHeight="12.75"/>
  <cols>
    <col min="1" max="1" width="5.7109375" style="2" customWidth="1"/>
    <col min="2" max="2" width="60.7109375" style="3" customWidth="1"/>
    <col min="3" max="3" width="64" style="3" customWidth="1"/>
    <col min="4" max="4" width="30.7109375" style="4" customWidth="1"/>
    <col min="5" max="5" width="37.7109375" style="2" customWidth="1"/>
    <col min="6" max="6" width="60.7109375" style="2" customWidth="1"/>
    <col min="7" max="7" width="25.7109375" style="2" customWidth="1"/>
    <col min="8" max="8" width="21.28515625" style="2" customWidth="1"/>
    <col min="9" max="9" width="25.7109375" style="6" customWidth="1"/>
    <col min="10" max="11" width="21.28515625" style="2" customWidth="1"/>
    <col min="12" max="16384" width="9.140625" style="2"/>
  </cols>
  <sheetData>
    <row r="1" spans="1:18" ht="63.75" customHeight="1">
      <c r="A1" s="59" t="s">
        <v>60</v>
      </c>
      <c r="B1" s="60"/>
      <c r="C1" s="60"/>
      <c r="D1" s="60"/>
      <c r="E1" s="60"/>
      <c r="F1" s="60"/>
      <c r="G1" s="60"/>
      <c r="H1" s="60"/>
      <c r="I1" s="60"/>
      <c r="J1" s="60"/>
      <c r="K1" s="24"/>
    </row>
    <row r="2" spans="1:18" ht="7.5" customHeight="1">
      <c r="A2" s="25"/>
      <c r="B2" s="14"/>
      <c r="C2" s="13"/>
      <c r="D2" s="14"/>
      <c r="E2" s="14"/>
      <c r="F2" s="14"/>
      <c r="G2" s="14"/>
      <c r="H2" s="14"/>
      <c r="I2" s="14"/>
      <c r="J2" s="15"/>
      <c r="K2" s="26"/>
    </row>
    <row r="3" spans="1:18" s="1" customFormat="1" ht="120.6" customHeight="1">
      <c r="A3" s="27" t="s">
        <v>0</v>
      </c>
      <c r="B3" s="16" t="s">
        <v>1</v>
      </c>
      <c r="C3" s="16" t="s">
        <v>2</v>
      </c>
      <c r="D3" s="16" t="s">
        <v>3</v>
      </c>
      <c r="E3" s="17" t="s">
        <v>4</v>
      </c>
      <c r="F3" s="16" t="s">
        <v>5</v>
      </c>
      <c r="G3" s="16" t="s">
        <v>6</v>
      </c>
      <c r="H3" s="16" t="s">
        <v>7</v>
      </c>
      <c r="I3" s="18" t="s">
        <v>8</v>
      </c>
      <c r="J3" s="33" t="s">
        <v>9</v>
      </c>
      <c r="K3" s="34" t="s">
        <v>10</v>
      </c>
    </row>
    <row r="4" spans="1:18" ht="252">
      <c r="A4" s="28">
        <v>1</v>
      </c>
      <c r="B4" s="39" t="s">
        <v>62</v>
      </c>
      <c r="C4" s="38" t="s">
        <v>63</v>
      </c>
      <c r="D4" s="19">
        <v>1</v>
      </c>
      <c r="E4" s="20"/>
      <c r="F4" s="40"/>
      <c r="G4" s="40"/>
      <c r="H4" s="35"/>
      <c r="I4" s="35"/>
      <c r="J4" s="21">
        <v>0</v>
      </c>
      <c r="K4" s="29">
        <f>H4*J4</f>
        <v>0</v>
      </c>
    </row>
    <row r="5" spans="1:18" ht="220.5">
      <c r="A5" s="28">
        <v>2</v>
      </c>
      <c r="B5" s="39" t="s">
        <v>66</v>
      </c>
      <c r="C5" s="39" t="s">
        <v>64</v>
      </c>
      <c r="D5" s="19">
        <v>1</v>
      </c>
      <c r="E5" s="20"/>
      <c r="F5" s="40"/>
      <c r="G5" s="40"/>
      <c r="H5" s="35"/>
      <c r="I5" s="35"/>
      <c r="J5" s="21">
        <v>0</v>
      </c>
      <c r="K5" s="29">
        <f t="shared" ref="K5:K6" si="0">H5*J5</f>
        <v>0</v>
      </c>
    </row>
    <row r="6" spans="1:18" ht="358.5" customHeight="1">
      <c r="A6" s="28">
        <v>3</v>
      </c>
      <c r="B6" s="39" t="s">
        <v>67</v>
      </c>
      <c r="C6" s="39" t="s">
        <v>65</v>
      </c>
      <c r="D6" s="19">
        <v>1</v>
      </c>
      <c r="E6" s="20"/>
      <c r="F6" s="40"/>
      <c r="G6" s="40"/>
      <c r="H6" s="35"/>
      <c r="I6" s="35"/>
      <c r="J6" s="21">
        <v>0</v>
      </c>
      <c r="K6" s="29">
        <f t="shared" si="0"/>
        <v>0</v>
      </c>
    </row>
    <row r="7" spans="1:18" ht="15.75">
      <c r="A7" s="47" t="s">
        <v>11</v>
      </c>
      <c r="B7" s="48"/>
      <c r="C7" s="48"/>
      <c r="D7" s="48"/>
      <c r="E7" s="48"/>
      <c r="F7" s="48"/>
      <c r="G7" s="48"/>
      <c r="H7" s="48"/>
      <c r="I7" s="48"/>
      <c r="J7" s="49"/>
      <c r="K7" s="30">
        <f>SUM(K4:K6)</f>
        <v>0</v>
      </c>
    </row>
    <row r="8" spans="1:18">
      <c r="A8" s="31"/>
      <c r="K8" s="32"/>
    </row>
    <row r="9" spans="1:18" ht="332.25" customHeight="1">
      <c r="A9" s="61" t="s">
        <v>68</v>
      </c>
      <c r="B9" s="62"/>
      <c r="C9" s="62"/>
      <c r="D9" s="62"/>
      <c r="E9" s="62"/>
      <c r="F9" s="62"/>
      <c r="G9" s="62"/>
      <c r="H9" s="62"/>
      <c r="I9" s="62"/>
      <c r="J9" s="62"/>
      <c r="K9" s="63"/>
      <c r="O9" s="22"/>
      <c r="P9" s="22"/>
      <c r="Q9" s="22"/>
      <c r="R9" s="22"/>
    </row>
    <row r="10" spans="1:18" ht="15.75">
      <c r="A10" s="64" t="s">
        <v>12</v>
      </c>
      <c r="B10" s="65"/>
      <c r="C10" s="65"/>
      <c r="D10" s="65"/>
      <c r="E10" s="65"/>
      <c r="F10" s="65"/>
      <c r="G10" s="65"/>
      <c r="H10" s="65"/>
      <c r="I10" s="65"/>
      <c r="J10" s="65"/>
      <c r="K10" s="66"/>
      <c r="O10" s="22"/>
      <c r="P10" s="22"/>
      <c r="Q10" s="22"/>
      <c r="R10" s="22"/>
    </row>
    <row r="11" spans="1:18" ht="18.75">
      <c r="A11" s="56" t="s">
        <v>13</v>
      </c>
      <c r="B11" s="57"/>
      <c r="C11" s="57"/>
      <c r="D11" s="57"/>
      <c r="E11" s="57"/>
      <c r="F11" s="57"/>
      <c r="G11" s="57"/>
      <c r="H11" s="57"/>
      <c r="I11" s="58"/>
      <c r="J11" s="50" t="s">
        <v>61</v>
      </c>
      <c r="K11" s="53"/>
      <c r="O11" s="23"/>
      <c r="P11" s="23"/>
      <c r="Q11" s="23"/>
      <c r="R11" s="23"/>
    </row>
    <row r="12" spans="1:18" ht="37.9" customHeight="1">
      <c r="A12" s="56" t="s">
        <v>14</v>
      </c>
      <c r="B12" s="57"/>
      <c r="C12" s="57"/>
      <c r="D12" s="57"/>
      <c r="E12" s="57"/>
      <c r="F12" s="57"/>
      <c r="G12" s="57"/>
      <c r="H12" s="57"/>
      <c r="I12" s="58"/>
      <c r="J12" s="50"/>
      <c r="K12" s="51"/>
      <c r="O12" s="23"/>
      <c r="P12" s="23"/>
      <c r="Q12" s="23"/>
      <c r="R12" s="23"/>
    </row>
    <row r="13" spans="1:18" ht="37.9" customHeight="1">
      <c r="A13" s="74" t="s">
        <v>15</v>
      </c>
      <c r="B13" s="75"/>
      <c r="C13" s="75"/>
      <c r="D13" s="75"/>
      <c r="E13" s="75"/>
      <c r="F13" s="75"/>
      <c r="G13" s="75"/>
      <c r="H13" s="75"/>
      <c r="I13" s="76"/>
      <c r="J13" s="67"/>
      <c r="K13" s="68"/>
      <c r="O13" s="23"/>
      <c r="P13" s="23"/>
      <c r="Q13" s="23"/>
      <c r="R13" s="23"/>
    </row>
    <row r="14" spans="1:18" ht="36.6" customHeight="1">
      <c r="A14" s="56" t="s">
        <v>16</v>
      </c>
      <c r="B14" s="57"/>
      <c r="C14" s="57"/>
      <c r="D14" s="57"/>
      <c r="E14" s="57"/>
      <c r="F14" s="57"/>
      <c r="G14" s="57"/>
      <c r="H14" s="57"/>
      <c r="I14" s="58"/>
      <c r="J14" s="54"/>
      <c r="K14" s="55"/>
    </row>
    <row r="15" spans="1:18" ht="36.6" customHeight="1">
      <c r="A15" s="56" t="s">
        <v>17</v>
      </c>
      <c r="B15" s="57"/>
      <c r="C15" s="57"/>
      <c r="D15" s="57"/>
      <c r="E15" s="57"/>
      <c r="F15" s="57"/>
      <c r="G15" s="57"/>
      <c r="H15" s="57"/>
      <c r="I15" s="58"/>
      <c r="J15" s="36"/>
      <c r="K15" s="37"/>
    </row>
    <row r="16" spans="1:18" ht="37.9" customHeight="1">
      <c r="A16" s="56" t="s">
        <v>18</v>
      </c>
      <c r="B16" s="57"/>
      <c r="C16" s="57"/>
      <c r="D16" s="57"/>
      <c r="E16" s="57"/>
      <c r="F16" s="57"/>
      <c r="G16" s="57"/>
      <c r="H16" s="57"/>
      <c r="I16" s="58"/>
      <c r="J16" s="69" t="s">
        <v>19</v>
      </c>
      <c r="K16" s="70"/>
      <c r="O16" s="23"/>
      <c r="P16" s="23"/>
      <c r="Q16" s="23"/>
      <c r="R16" s="23"/>
    </row>
    <row r="17" spans="1:11" ht="37.9" customHeight="1">
      <c r="A17" s="56" t="s">
        <v>20</v>
      </c>
      <c r="B17" s="57"/>
      <c r="C17" s="57"/>
      <c r="D17" s="57"/>
      <c r="E17" s="57"/>
      <c r="F17" s="57"/>
      <c r="G17" s="57"/>
      <c r="H17" s="57"/>
      <c r="I17" s="58"/>
      <c r="J17" s="50"/>
      <c r="K17" s="51"/>
    </row>
    <row r="18" spans="1:11" ht="37.9" customHeight="1">
      <c r="A18" s="56" t="s">
        <v>21</v>
      </c>
      <c r="B18" s="57"/>
      <c r="C18" s="57"/>
      <c r="D18" s="57"/>
      <c r="E18" s="57"/>
      <c r="F18" s="57"/>
      <c r="G18" s="57"/>
      <c r="H18" s="57"/>
      <c r="I18" s="58"/>
      <c r="J18" s="50"/>
      <c r="K18" s="51"/>
    </row>
    <row r="19" spans="1:11" ht="37.9" customHeight="1">
      <c r="A19" s="77" t="s">
        <v>22</v>
      </c>
      <c r="B19" s="78"/>
      <c r="C19" s="78"/>
      <c r="D19" s="78"/>
      <c r="E19" s="78"/>
      <c r="F19" s="78"/>
      <c r="G19" s="78"/>
      <c r="H19" s="78"/>
      <c r="I19" s="79"/>
      <c r="J19" s="52"/>
      <c r="K19" s="53"/>
    </row>
    <row r="20" spans="1:11" ht="108" customHeight="1">
      <c r="A20" s="56" t="s">
        <v>23</v>
      </c>
      <c r="B20" s="57"/>
      <c r="C20" s="57"/>
      <c r="D20" s="57"/>
      <c r="E20" s="57"/>
      <c r="F20" s="57"/>
      <c r="G20" s="57"/>
      <c r="H20" s="57"/>
      <c r="I20" s="58"/>
      <c r="J20" s="50"/>
      <c r="K20" s="51"/>
    </row>
    <row r="21" spans="1:11" ht="37.9" customHeight="1">
      <c r="A21" s="77" t="s">
        <v>24</v>
      </c>
      <c r="B21" s="78"/>
      <c r="C21" s="78"/>
      <c r="D21" s="78"/>
      <c r="E21" s="78"/>
      <c r="F21" s="78"/>
      <c r="G21" s="78"/>
      <c r="H21" s="78"/>
      <c r="I21" s="79"/>
      <c r="J21" s="52"/>
      <c r="K21" s="53"/>
    </row>
    <row r="22" spans="1:11" ht="37.9" customHeight="1">
      <c r="A22" s="56" t="s">
        <v>25</v>
      </c>
      <c r="B22" s="57"/>
      <c r="C22" s="57"/>
      <c r="D22" s="57"/>
      <c r="E22" s="57"/>
      <c r="F22" s="57"/>
      <c r="G22" s="57"/>
      <c r="H22" s="57"/>
      <c r="I22" s="58"/>
      <c r="J22" s="50"/>
      <c r="K22" s="51"/>
    </row>
    <row r="23" spans="1:11" ht="37.9" customHeight="1">
      <c r="A23" s="77" t="s">
        <v>26</v>
      </c>
      <c r="B23" s="78"/>
      <c r="C23" s="78"/>
      <c r="D23" s="78"/>
      <c r="E23" s="78"/>
      <c r="F23" s="78"/>
      <c r="G23" s="78"/>
      <c r="H23" s="78"/>
      <c r="I23" s="79"/>
      <c r="J23" s="52"/>
      <c r="K23" s="53"/>
    </row>
    <row r="24" spans="1:11" ht="37.9" customHeight="1">
      <c r="A24" s="80" t="s">
        <v>27</v>
      </c>
      <c r="B24" s="81"/>
      <c r="C24" s="81"/>
      <c r="D24" s="81"/>
      <c r="E24" s="81"/>
      <c r="F24" s="81"/>
      <c r="G24" s="81"/>
      <c r="H24" s="81"/>
      <c r="I24" s="82"/>
      <c r="J24" s="45"/>
      <c r="K24" s="46"/>
    </row>
    <row r="25" spans="1:11" ht="39" customHeight="1" thickBot="1">
      <c r="A25" s="71" t="s">
        <v>28</v>
      </c>
      <c r="B25" s="72"/>
      <c r="C25" s="72"/>
      <c r="D25" s="72"/>
      <c r="E25" s="72"/>
      <c r="F25" s="72"/>
      <c r="G25" s="72"/>
      <c r="H25" s="72"/>
      <c r="I25" s="72"/>
      <c r="J25" s="72"/>
      <c r="K25" s="73"/>
    </row>
  </sheetData>
  <protectedRanges>
    <protectedRange sqref="I4:I6" name="data_1"/>
  </protectedRanges>
  <mergeCells count="32">
    <mergeCell ref="A25:K25"/>
    <mergeCell ref="A11:I11"/>
    <mergeCell ref="A12:I12"/>
    <mergeCell ref="A13:I13"/>
    <mergeCell ref="A16:I16"/>
    <mergeCell ref="A17:I17"/>
    <mergeCell ref="A18:I18"/>
    <mergeCell ref="A19:I19"/>
    <mergeCell ref="A20:I20"/>
    <mergeCell ref="A21:I21"/>
    <mergeCell ref="A22:I22"/>
    <mergeCell ref="A23:I23"/>
    <mergeCell ref="J21:K21"/>
    <mergeCell ref="J18:K18"/>
    <mergeCell ref="A24:I24"/>
    <mergeCell ref="J11:K11"/>
    <mergeCell ref="A1:J1"/>
    <mergeCell ref="J17:K17"/>
    <mergeCell ref="A9:K9"/>
    <mergeCell ref="A10:K10"/>
    <mergeCell ref="J12:K12"/>
    <mergeCell ref="J13:K13"/>
    <mergeCell ref="J16:K16"/>
    <mergeCell ref="A15:I15"/>
    <mergeCell ref="J24:K24"/>
    <mergeCell ref="A7:J7"/>
    <mergeCell ref="J22:K22"/>
    <mergeCell ref="J23:K23"/>
    <mergeCell ref="J19:K19"/>
    <mergeCell ref="J20:K20"/>
    <mergeCell ref="J14:K14"/>
    <mergeCell ref="A14:I14"/>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41" t="s">
        <v>29</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30</v>
      </c>
      <c r="G14" s="10" t="s">
        <v>31</v>
      </c>
      <c r="H14" s="10" t="s">
        <v>32</v>
      </c>
      <c r="I14" s="10" t="s">
        <v>33</v>
      </c>
      <c r="J14" s="10" t="s">
        <v>34</v>
      </c>
    </row>
    <row r="15" spans="4:10" ht="180">
      <c r="F15" s="42" t="s">
        <v>35</v>
      </c>
      <c r="G15" s="42" t="s">
        <v>36</v>
      </c>
      <c r="H15" s="9">
        <v>22.57</v>
      </c>
      <c r="I15" s="9">
        <v>30</v>
      </c>
      <c r="J15" s="9">
        <f>H15*I15</f>
        <v>677.1</v>
      </c>
    </row>
    <row r="16" spans="4:10" ht="180">
      <c r="F16" s="42" t="s">
        <v>37</v>
      </c>
      <c r="G16" s="42" t="s">
        <v>38</v>
      </c>
      <c r="H16" s="9">
        <v>19.420000000000002</v>
      </c>
      <c r="I16" s="9">
        <v>150</v>
      </c>
      <c r="J16" s="9">
        <f>H16*I16</f>
        <v>2913.0000000000005</v>
      </c>
    </row>
    <row r="17" spans="10:10" ht="15.75">
      <c r="J17" s="11">
        <f>SUM(J15:J16)</f>
        <v>3590.1000000000004</v>
      </c>
    </row>
    <row r="47" spans="5:10">
      <c r="E47" s="83" t="s">
        <v>39</v>
      </c>
      <c r="F47" s="84"/>
      <c r="G47" s="84"/>
      <c r="H47" s="84"/>
      <c r="I47" s="84"/>
      <c r="J47" s="85"/>
    </row>
    <row r="48" spans="5:10">
      <c r="E48" s="5"/>
      <c r="F48" s="43" t="s">
        <v>40</v>
      </c>
      <c r="G48" s="43" t="s">
        <v>41</v>
      </c>
      <c r="H48" s="43" t="s">
        <v>42</v>
      </c>
      <c r="I48" s="43" t="s">
        <v>43</v>
      </c>
      <c r="J48" s="43" t="s">
        <v>44</v>
      </c>
    </row>
    <row r="49" spans="5:10" ht="120">
      <c r="E49" s="5">
        <v>227</v>
      </c>
      <c r="F49" s="44" t="s">
        <v>45</v>
      </c>
      <c r="G49" s="43" t="s">
        <v>46</v>
      </c>
      <c r="H49" s="5">
        <v>14</v>
      </c>
      <c r="I49" s="5">
        <v>188.3</v>
      </c>
      <c r="J49" s="9">
        <f>H49*I49</f>
        <v>2636.2000000000003</v>
      </c>
    </row>
    <row r="50" spans="5:10" ht="45">
      <c r="E50" s="5">
        <v>228</v>
      </c>
      <c r="F50" s="44" t="s">
        <v>47</v>
      </c>
      <c r="G50" s="43" t="s">
        <v>48</v>
      </c>
      <c r="H50" s="5">
        <v>510</v>
      </c>
      <c r="I50" s="5">
        <v>1.87</v>
      </c>
      <c r="J50" s="9">
        <f>H50*I50</f>
        <v>953.7</v>
      </c>
    </row>
    <row r="51" spans="5:10">
      <c r="E51" s="5"/>
      <c r="F51" s="5"/>
      <c r="G51" s="5"/>
      <c r="H51" s="5"/>
      <c r="I51" s="5"/>
      <c r="J51" s="12">
        <f>SUM(J49:J50)</f>
        <v>3589.9000000000005</v>
      </c>
    </row>
    <row r="52" spans="5:10">
      <c r="E52" s="83" t="s">
        <v>49</v>
      </c>
      <c r="F52" s="84"/>
      <c r="G52" s="84"/>
      <c r="H52" s="84"/>
      <c r="I52" s="84"/>
      <c r="J52" s="85"/>
    </row>
    <row r="53" spans="5:10" ht="60">
      <c r="E53" s="5">
        <v>227</v>
      </c>
      <c r="F53" s="44" t="s">
        <v>50</v>
      </c>
      <c r="G53" s="43" t="s">
        <v>51</v>
      </c>
      <c r="H53" s="5">
        <v>30</v>
      </c>
      <c r="I53" s="5">
        <v>22.57</v>
      </c>
      <c r="J53" s="9">
        <f>H53*I53</f>
        <v>677.1</v>
      </c>
    </row>
    <row r="54" spans="5:10" ht="75">
      <c r="E54" s="5">
        <v>228</v>
      </c>
      <c r="F54" s="44" t="s">
        <v>52</v>
      </c>
      <c r="G54" s="43" t="s">
        <v>51</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53</v>
      </c>
      <c r="F2">
        <v>411</v>
      </c>
      <c r="G2" t="s">
        <v>54</v>
      </c>
      <c r="H2" t="s">
        <v>55</v>
      </c>
    </row>
    <row r="3" spans="5:8" ht="45">
      <c r="E3" s="7" t="s">
        <v>56</v>
      </c>
      <c r="F3">
        <v>186</v>
      </c>
      <c r="G3" t="s">
        <v>54</v>
      </c>
      <c r="H3" t="s">
        <v>55</v>
      </c>
    </row>
    <row r="4" spans="5:8" ht="60">
      <c r="E4" s="7" t="s">
        <v>57</v>
      </c>
      <c r="F4">
        <v>33</v>
      </c>
      <c r="G4" t="s">
        <v>54</v>
      </c>
      <c r="H4" t="s">
        <v>55</v>
      </c>
    </row>
    <row r="5" spans="5:8" ht="45">
      <c r="E5" s="7" t="s">
        <v>53</v>
      </c>
      <c r="F5">
        <v>250</v>
      </c>
      <c r="G5" t="s">
        <v>54</v>
      </c>
      <c r="H5" s="7" t="s">
        <v>58</v>
      </c>
    </row>
    <row r="6" spans="5:8" ht="45">
      <c r="E6" s="7" t="s">
        <v>53</v>
      </c>
      <c r="F6">
        <v>300</v>
      </c>
      <c r="G6" t="s">
        <v>54</v>
      </c>
      <c r="H6" s="7"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21D7ACC4-3813-47CE-9045-F5F77E2C8017}">
  <ds:schemaRef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8d7096d6-fc66-4344-9e3f-2445529a09f6"/>
    <ds:schemaRef ds:uri="http://purl.org/dc/dcmitype/"/>
    <ds:schemaRef ds:uri="c7a56a3d-16e2-4b65-9c40-9ed138b763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2025-12-01T13:06:44Z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