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https://unitedcerebralpal.sharepoint.com/sites/MWHIntranet/mfhprograms/Shared Documents/Active Projects/Ukraine/Operations/Representation/UA Direct Relief/DRI RENO/2 RFQ/SoW_Обсяг робіт_Ukr Eng/"/>
    </mc:Choice>
  </mc:AlternateContent>
  <xr:revisionPtr revIDLastSave="5" documentId="13_ncr:1_{0BB2379F-C5B7-4597-843F-1C1F2A49DD29}" xr6:coauthVersionLast="47" xr6:coauthVersionMax="47" xr10:uidLastSave="{9FB2CFA8-8073-4838-815A-5634130B5115}"/>
  <bookViews>
    <workbookView xWindow="-98" yWindow="-98" windowWidth="21795" windowHeight="12975" xr2:uid="{00000000-000D-0000-FFFF-FFFF00000000}"/>
  </bookViews>
  <sheets>
    <sheet name="Куликівка обсяг робіт" sheetId="1" r:id="rId1"/>
  </sheets>
  <definedNames>
    <definedName name="_xlnm.Print_Area" localSheetId="0">'Куликівка обсяг робіт'!$A$1:$O$132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19" i="1" l="1"/>
  <c r="I6" i="1"/>
  <c r="N6" i="1"/>
  <c r="I7" i="1"/>
  <c r="N7" i="1"/>
  <c r="I8" i="1"/>
  <c r="N8" i="1"/>
  <c r="I9" i="1"/>
  <c r="N9" i="1"/>
  <c r="I10" i="1"/>
  <c r="N10" i="1"/>
  <c r="I11" i="1"/>
  <c r="N11" i="1"/>
  <c r="I12" i="1"/>
  <c r="N12" i="1"/>
  <c r="I13" i="1"/>
  <c r="N13" i="1"/>
  <c r="I14" i="1"/>
  <c r="N14" i="1"/>
  <c r="I15" i="1"/>
  <c r="N15" i="1"/>
  <c r="I16" i="1"/>
  <c r="N16" i="1"/>
  <c r="I17" i="1"/>
  <c r="N17" i="1"/>
  <c r="I18" i="1"/>
  <c r="N18" i="1"/>
  <c r="I19" i="1"/>
  <c r="N19" i="1"/>
  <c r="I20" i="1"/>
  <c r="N20" i="1"/>
  <c r="I21" i="1"/>
  <c r="N21" i="1"/>
  <c r="I22" i="1"/>
  <c r="N22" i="1"/>
  <c r="I23" i="1"/>
  <c r="N23" i="1"/>
  <c r="I24" i="1"/>
  <c r="N24" i="1"/>
  <c r="I25" i="1"/>
  <c r="N25" i="1"/>
  <c r="I26" i="1"/>
  <c r="N26" i="1"/>
  <c r="I27" i="1"/>
  <c r="N27" i="1"/>
  <c r="I28" i="1"/>
  <c r="N28" i="1"/>
  <c r="I29" i="1"/>
  <c r="N29" i="1"/>
  <c r="I30" i="1"/>
  <c r="N30" i="1"/>
  <c r="I31" i="1"/>
  <c r="N31" i="1"/>
  <c r="I32" i="1"/>
  <c r="N32" i="1"/>
  <c r="I33" i="1"/>
  <c r="N33" i="1"/>
  <c r="I34" i="1"/>
  <c r="N34" i="1"/>
  <c r="I35" i="1"/>
  <c r="N35" i="1"/>
  <c r="I36" i="1"/>
  <c r="N36" i="1"/>
  <c r="I37" i="1"/>
  <c r="N37" i="1"/>
  <c r="I38" i="1"/>
  <c r="N38" i="1"/>
  <c r="I39" i="1"/>
  <c r="N39" i="1"/>
  <c r="I40" i="1"/>
  <c r="N40" i="1"/>
  <c r="I41" i="1"/>
  <c r="N41" i="1"/>
  <c r="I42" i="1"/>
  <c r="N42" i="1"/>
  <c r="I43" i="1"/>
  <c r="N43" i="1"/>
  <c r="I44" i="1"/>
  <c r="N44" i="1"/>
  <c r="I45" i="1"/>
  <c r="N45" i="1"/>
  <c r="I46" i="1"/>
  <c r="N46" i="1"/>
  <c r="I47" i="1"/>
  <c r="N47" i="1"/>
  <c r="I48" i="1"/>
  <c r="N48" i="1"/>
  <c r="I49" i="1"/>
  <c r="N49" i="1"/>
  <c r="I50" i="1"/>
  <c r="N50" i="1"/>
  <c r="I51" i="1"/>
  <c r="N51" i="1"/>
  <c r="I52" i="1"/>
  <c r="N52" i="1"/>
  <c r="I53" i="1"/>
  <c r="N53" i="1"/>
  <c r="I54" i="1"/>
  <c r="N54" i="1"/>
  <c r="I55" i="1"/>
  <c r="N55" i="1"/>
  <c r="I56" i="1"/>
  <c r="N56" i="1"/>
  <c r="I57" i="1"/>
  <c r="N57" i="1"/>
  <c r="I58" i="1"/>
  <c r="N58" i="1"/>
  <c r="I59" i="1"/>
  <c r="N59" i="1"/>
  <c r="I60" i="1"/>
  <c r="N60" i="1"/>
  <c r="I61" i="1"/>
  <c r="N61" i="1"/>
  <c r="I62" i="1"/>
  <c r="N62" i="1"/>
  <c r="I63" i="1"/>
  <c r="N63" i="1"/>
  <c r="I64" i="1"/>
  <c r="N64" i="1"/>
  <c r="I65" i="1"/>
  <c r="N65" i="1"/>
  <c r="I66" i="1"/>
  <c r="N66" i="1"/>
  <c r="I67" i="1"/>
  <c r="N67" i="1"/>
  <c r="I68" i="1"/>
  <c r="N68" i="1"/>
  <c r="I69" i="1"/>
  <c r="N69" i="1"/>
  <c r="I70" i="1"/>
  <c r="N70" i="1"/>
  <c r="I71" i="1"/>
  <c r="N71" i="1"/>
  <c r="I72" i="1"/>
  <c r="N72" i="1"/>
  <c r="I73" i="1"/>
  <c r="N73" i="1"/>
  <c r="I74" i="1"/>
  <c r="N74" i="1"/>
  <c r="I75" i="1"/>
  <c r="N75" i="1"/>
  <c r="I76" i="1"/>
  <c r="N76" i="1"/>
  <c r="I77" i="1"/>
  <c r="N77" i="1"/>
  <c r="I78" i="1"/>
  <c r="N78" i="1"/>
  <c r="I79" i="1"/>
  <c r="N79" i="1"/>
  <c r="I80" i="1"/>
  <c r="N80" i="1"/>
  <c r="I81" i="1"/>
  <c r="N81" i="1"/>
  <c r="I82" i="1"/>
  <c r="N82" i="1"/>
  <c r="I83" i="1"/>
  <c r="N83" i="1"/>
  <c r="I84" i="1"/>
  <c r="N84" i="1"/>
  <c r="I85" i="1"/>
  <c r="N85" i="1"/>
  <c r="I86" i="1"/>
  <c r="N86" i="1"/>
  <c r="I87" i="1"/>
  <c r="N87" i="1"/>
  <c r="I88" i="1"/>
  <c r="N88" i="1"/>
  <c r="I89" i="1"/>
  <c r="N89" i="1"/>
  <c r="I90" i="1"/>
  <c r="N90" i="1"/>
  <c r="I91" i="1"/>
  <c r="N91" i="1"/>
  <c r="I92" i="1"/>
  <c r="N92" i="1"/>
  <c r="I93" i="1"/>
  <c r="N93" i="1"/>
  <c r="I94" i="1"/>
  <c r="N94" i="1"/>
  <c r="I95" i="1"/>
  <c r="N95" i="1"/>
  <c r="I96" i="1"/>
  <c r="N96" i="1"/>
  <c r="I97" i="1"/>
  <c r="N97" i="1"/>
  <c r="I98" i="1"/>
  <c r="N98" i="1"/>
  <c r="I99" i="1"/>
  <c r="N99" i="1"/>
  <c r="I100" i="1"/>
  <c r="N100" i="1"/>
  <c r="I101" i="1"/>
  <c r="N101" i="1"/>
  <c r="I102" i="1"/>
  <c r="N102" i="1"/>
  <c r="I103" i="1"/>
  <c r="N103" i="1"/>
  <c r="I104" i="1"/>
  <c r="N104" i="1"/>
  <c r="I105" i="1"/>
  <c r="N105" i="1"/>
  <c r="I106" i="1"/>
  <c r="N106" i="1"/>
  <c r="I107" i="1"/>
  <c r="N107" i="1"/>
  <c r="I108" i="1"/>
  <c r="N108" i="1"/>
  <c r="I109" i="1"/>
  <c r="N109" i="1"/>
  <c r="I110" i="1"/>
  <c r="N110" i="1"/>
  <c r="I111" i="1"/>
  <c r="N111" i="1"/>
  <c r="I112" i="1"/>
  <c r="N112" i="1"/>
  <c r="I113" i="1"/>
  <c r="N113" i="1"/>
  <c r="I114" i="1"/>
  <c r="N114" i="1"/>
  <c r="I115" i="1"/>
  <c r="N115" i="1"/>
  <c r="I116" i="1"/>
  <c r="N116" i="1"/>
  <c r="I117" i="1"/>
  <c r="N117" i="1"/>
  <c r="I118" i="1"/>
  <c r="N118" i="1"/>
  <c r="I119" i="1"/>
  <c r="N120" i="1" l="1"/>
  <c r="I120" i="1"/>
</calcChain>
</file>

<file path=xl/sharedStrings.xml><?xml version="1.0" encoding="utf-8"?>
<sst xmlns="http://schemas.openxmlformats.org/spreadsheetml/2006/main" count="362" uniqueCount="262">
  <si>
    <t>Додаток 4 / Annex 4</t>
  </si>
  <si>
    <t>Відомість обсягів робіт / 
Scope of work</t>
  </si>
  <si>
    <t>Поточний ремонт частини приміщень 1-го поверху будівлі терапевтичного корпусу по вул. Пирогова, 16, селище Куликівка, Чернігівська обл. 
Current repairs of part of the premises on the 1st floor of the Therapeutic Department building at 16 Pyrogov St., village of Kulykivka, Chernihiv oblast</t>
  </si>
  <si>
    <t>Р о б о т и</t>
  </si>
  <si>
    <t xml:space="preserve">М а т е р і а л и  </t>
  </si>
  <si>
    <t>№
Ч.ч.</t>
  </si>
  <si>
    <t xml:space="preserve">Найменування робіт </t>
  </si>
  <si>
    <t xml:space="preserve"> Description of work </t>
  </si>
  <si>
    <t>Од.
виміру / 
Unit of meas-nt</t>
  </si>
  <si>
    <t>Кількість / 
Qty</t>
  </si>
  <si>
    <t>Примітка /
Note</t>
  </si>
  <si>
    <t xml:space="preserve">Кіл-ть </t>
  </si>
  <si>
    <t>Ціна за одиницю, грн включаючи всі податки і збори</t>
  </si>
  <si>
    <t>Сумма, грн включаючи всі податки і збори</t>
  </si>
  <si>
    <t>Найменування матеріалів (зазначається до кожної відповідної роботи)</t>
  </si>
  <si>
    <t>Од. вим.</t>
  </si>
  <si>
    <t>Кіл-ть</t>
  </si>
  <si>
    <t>Демонтажні роботи</t>
  </si>
  <si>
    <t>Dismantling work</t>
  </si>
  <si>
    <t>Розбирання цегляних перегородок</t>
  </si>
  <si>
    <t>Dismantling brick partitions</t>
  </si>
  <si>
    <t xml:space="preserve"> м3</t>
  </si>
  <si>
    <t>Розбирання бетонних конструкцій (поріг вхідних дверей)</t>
  </si>
  <si>
    <t>Dismantling concrete structures (entrance door sill)</t>
  </si>
  <si>
    <t>Розбирання покриттів підлог з лінолеуму та реліну</t>
  </si>
  <si>
    <t>Removal of linoleum and rubber linoleum floor coverings</t>
  </si>
  <si>
    <t>м2</t>
  </si>
  <si>
    <t>Розбирання дощатих покриттів підлог</t>
  </si>
  <si>
    <t>Dismantling wooden floor coverings</t>
  </si>
  <si>
    <t>Розбирання лаг з дощок і брусків (в санвузлі)</t>
  </si>
  <si>
    <t>Dismantling of floor joists made of boards and beams (in the bathroom)</t>
  </si>
  <si>
    <t>Розбирання дерев'яних плінтусів (та пластикових)</t>
  </si>
  <si>
    <t>Dismantling of wooden (and plastic) baseboards</t>
  </si>
  <si>
    <t>м</t>
  </si>
  <si>
    <t>Розбирання облицювання стін з керамічних глазурованих плиток</t>
  </si>
  <si>
    <t>Dismantling of wall cladding made of glazed ceramic tiles</t>
  </si>
  <si>
    <t>Розбирання непоштукатуреної обшивки каркасно-обшивних дерев'яних стін (вагонка)</t>
  </si>
  <si>
    <t>Dismantling of unplastered cladding of frame-clad wooden walls (paneling)</t>
  </si>
  <si>
    <t xml:space="preserve"> м2</t>
  </si>
  <si>
    <t>Відбивання штукатурки по цеглі та бетону зі стін та стель, площа відбивання в одному місці більше 5 м2</t>
  </si>
  <si>
    <t>Removing plaster from brick and concrete walls and ceilings, with an area of more than 5 m2 in one place</t>
  </si>
  <si>
    <t>Знімання сухої штукатурки (фальшстіни з штукатурки)</t>
  </si>
  <si>
    <t>Removing dry plaster (plaster false walls)</t>
  </si>
  <si>
    <t>Знімання шпалер простих та поліпшених</t>
  </si>
  <si>
    <t>Removing simple and improved wallpaper</t>
  </si>
  <si>
    <t>Стіни та перегородки</t>
  </si>
  <si>
    <t>Walls and partitions</t>
  </si>
  <si>
    <t>Улаштування перегородок на металевому однорядному каркасі з обшивкою гіпсокартонними листами або гіпсоволокнистими плитами в один шар з ізоляцією у житлових і громадських будівлях (профіль 75 мм)</t>
  </si>
  <si>
    <t xml:space="preserve">Installation of partitions on a single-row metal frame with plasterboard or gypsum fiberboard sheathing in a single layer with insulation in residential and public buildings (75 mm profile) </t>
  </si>
  <si>
    <t>Улаштування обшивки стiн гiпсокартонними плитами [фальшстiни] по металевому каркасу ( в 1 шари ГКЛВ)</t>
  </si>
  <si>
    <t>Wall cladding with plasterboard [false walls] on a metal frame (1 layer of moisture-resistant plasterboard sheets)</t>
  </si>
  <si>
    <t>Мурування окремих ділянок простих зовнішніх стін із цегли (закладання існуючих отворів)</t>
  </si>
  <si>
    <t>Bricklaying of individual sections of simple exterior walls (filling existing openings)</t>
  </si>
  <si>
    <t>Підлоги</t>
  </si>
  <si>
    <t>Floors</t>
  </si>
  <si>
    <t>Ґрунтування бетонних і обштукатурених поверхонь бітумною ґрунтовкою, перший шар (підлоги)</t>
  </si>
  <si>
    <t>Priming concrete and plastered surfaces with bitumen primer, first coat (floors)</t>
  </si>
  <si>
    <t>Улаштування першого шару обмазувальної гідроізоляції</t>
  </si>
  <si>
    <t>Applying the first layer of membrane waterproofing</t>
  </si>
  <si>
    <t>Додавати на кожний наступний шар обмазувальної гідроізоляції</t>
  </si>
  <si>
    <t>Adding each subsequent layer of membrane waterproofing</t>
  </si>
  <si>
    <t>Улаштування першого шару обклеювальної гідроізоляції рулонними матеріалами на мастиці (гермитизація примикань)</t>
  </si>
  <si>
    <t>Application of the first layer of roll waterproofing with mastic (sealing of joints)</t>
  </si>
  <si>
    <t>Ґрунтування бетонних і обштукатурених поверхонь бітумною ґрунтовкою, перший шар (стіни в санвузлах)</t>
  </si>
  <si>
    <t>Priming concrete and plastered surfaces with bitumen primer, first layer (walls in bathrooms)</t>
  </si>
  <si>
    <t>Application of the first layer of membrane waterproofing</t>
  </si>
  <si>
    <t>Готування цементного розчину вручну</t>
  </si>
  <si>
    <t>Preparation of cement mortar by hand</t>
  </si>
  <si>
    <t>м3</t>
  </si>
  <si>
    <t>Улаштування цементної стяжки товщиною 20 мм по бетонній основі площею понад 20 м2</t>
  </si>
  <si>
    <t>Arranging a 20 mm thick cement screed on a concrete base with an area of more than 20 m2</t>
  </si>
  <si>
    <t>На кожні 5 мм зміни товщини шару цементної стяжки додавати або виключати ( товщина шару 150 мм)</t>
  </si>
  <si>
    <t>For every 5 mm change in the thickness of the cement screed layer, add or subtract (layer thickness 150 mm)</t>
  </si>
  <si>
    <t>Армування стяжки дротяною сіткою</t>
  </si>
  <si>
    <t>Reinforcement of the screed with wire mesh</t>
  </si>
  <si>
    <t>Антисептування існуючих дерев'яних конструкцій підлоги</t>
  </si>
  <si>
    <t>Antiseptic treatment of existing wooden floor structures</t>
  </si>
  <si>
    <t>Улаштування під покриття підлоги основи із деpевностружкових плит площею основи понад 20 м2</t>
  </si>
  <si>
    <t>Installation of a floor base made of chipboard with a base area of more than 20 m2</t>
  </si>
  <si>
    <t>Улаштування опорного профілю примикання підлоги до стіни на клеї</t>
  </si>
  <si>
    <t>Installation of a support profile for joining the floor to the wall with adhesive</t>
  </si>
  <si>
    <t>Улаштування покриттів з лінолеуму ПВХ на клеї зі зварюванням полотнища у стиках</t>
  </si>
  <si>
    <t>Laying of PVC linoleum coverings with adhesive and welding of the sheets at the joints</t>
  </si>
  <si>
    <t>Монтаж стальних плінтусів із гнутого профілю (алюмінієвий порожок)</t>
  </si>
  <si>
    <t>Laying of steel skirting boards made of bent profile (aluminum sill)</t>
  </si>
  <si>
    <t>Улаштування покриттів з керамічних плиток на розчині із сухої клеючої суміші, кількість плиток в 1 м2                               понад 7 до 12 шт</t>
  </si>
  <si>
    <r>
      <t>Laying of ceramic tile coverings using dry adhesive mixture, number of tiles per 1 m</t>
    </r>
    <r>
      <rPr>
        <sz val="9"/>
        <color rgb="FF000000"/>
        <rFont val="Calibri"/>
        <family val="2"/>
        <charset val="204"/>
      </rPr>
      <t>²</t>
    </r>
    <r>
      <rPr>
        <sz val="9"/>
        <color rgb="FF000000"/>
        <rFont val="Arial"/>
        <family val="2"/>
        <charset val="204"/>
      </rPr>
      <t>: more than 7 to 12 pieces</t>
    </r>
  </si>
  <si>
    <t>Стіни</t>
  </si>
  <si>
    <t xml:space="preserve">Walls  </t>
  </si>
  <si>
    <t>Ґрунтування бетонних і обштукатурених поверхонь бітумною ґрунтовкою, перший шар (стіна)</t>
  </si>
  <si>
    <t>Priming concrete and plastered surfaces with bitumen primer, first coat (wall)</t>
  </si>
  <si>
    <t>Поліпшене штукатурення поверхонь стін всередені будівлі цементно-вапняним або цементним розчином по каменю та бетону (гіпсова)</t>
  </si>
  <si>
    <t>Improved plastering of wall surfaces inside the building with cement-lime or cement mortar on stone and concrete (gypsum)</t>
  </si>
  <si>
    <t>Штукатурення плоских поверхонь віконних та дверних укосів по бетону та каменю (гіпсом)</t>
  </si>
  <si>
    <t>Plastering flat surfaces of window and door slopes on concrete and stone (gypsum)</t>
  </si>
  <si>
    <t>Поліпшене штукатурення поверхонь стін всередені будівлі цементно-вапняним або цементним розчином по каменю та бетону (цементна)</t>
  </si>
  <si>
    <t>Improved plastering of wall surfaces inside buildings with cement-lime or cement mortar on stone and concrete (cement)</t>
  </si>
  <si>
    <t>Штукатурення плоских поверхонь віконних та дверних укосів по бетону та каменю (цементна)</t>
  </si>
  <si>
    <t>Plastering of flat surfaces of window and door slopes on concrete and stone (cement)</t>
  </si>
  <si>
    <t>Безпіщане накриття поверхонь стін розчином із клейового гіпсу [типу "сатенгіпс"] товщиною шару 1 мм при нанесенні за 2 рази (стіни + укоси)</t>
  </si>
  <si>
    <t>Sand-free covering of wall surfaces with adhesive gypsum mortar [such as Satin Gypsum] with a layer thickness of 1 mm when applied in 2 coats (walls + slopes)</t>
  </si>
  <si>
    <t>Безпіщане накриття поверхонь стін розчином із клейового гіпсу [типу "сатенгіпс"], на кожний шар товщиною 0,5 мм додавати або вилучати (стіни + укоси)</t>
  </si>
  <si>
    <t>Sand-free covering of wall surfaces with adhesive gypsum mortar [such as Satin Gypsum], adding or removing 0.5 mm per layer (walls + slopes)</t>
  </si>
  <si>
    <t>Поліпшене фарбування полівінілацетатними водоемульсійними сумішами стін по збірних конструкціях, підготовлених під фарбування</t>
  </si>
  <si>
    <t>Improved painting of walls with polyvinyl acetate water-emulsion mixtures on prefabricated structures prepared for painting</t>
  </si>
  <si>
    <t>Облицювання поверхонь стін керамічними плитками на розчині із сухої клеючої суміші, число плиток в 1 м2 до 7 шт (в зоні умивальника)</t>
  </si>
  <si>
    <t>Facing of wall surfaces with ceramic tiles on a dry adhesive mixture solution, number of tiles per 1 m2 up to 7 pcs (in the washbasin area)</t>
  </si>
  <si>
    <t>Облицювання поверхонь стін керамічними плитками на розчині із сухої клеючої суміші, число плиток в 1 м2 до 7 шт (санвузол)</t>
  </si>
  <si>
    <t>Facing wall surfaces with ceramic tiles on a dry adhesive mixture solution, number of tiles per 1 m2 up to 7 pcs (bathroom)</t>
  </si>
  <si>
    <t>Улаштування покриттів з керамічних плиток розміром 30х60 см на розчині із сухої клеючої суміші (укосів)</t>
  </si>
  <si>
    <t>Laying of ceramic tile coverings measuring 30x60 cm on a dry adhesive mixture solution (slopes)</t>
  </si>
  <si>
    <t>Стелі</t>
  </si>
  <si>
    <t>Ceilings</t>
  </si>
  <si>
    <t>Ґрунтування бетонних і обштукатурених поверхонь бітумною ґрунтовкою, перший шар (стеля)</t>
  </si>
  <si>
    <t>Priming concrete and plastered surfaces with bitumen primer, first coat (ceiling)</t>
  </si>
  <si>
    <t>Улаштування підвісної стелі типу «Амстронг»</t>
  </si>
  <si>
    <t>Installation of Armstrong-type suspended ceilings</t>
  </si>
  <si>
    <t>Улаштування каркасу однорівневих підвісних стель із металевих профілів</t>
  </si>
  <si>
    <t>Installation of single-level suspended ceiling frames made of metal profiles</t>
  </si>
  <si>
    <t>Улаштування підшивки горизонтальних поверхонь підвісних стель гіпсокартонними або гіпсоволокнистими листами</t>
  </si>
  <si>
    <t>Laying of plasterboard or gypsum fiber sheets on horizontal surfaces of suspended ceilings</t>
  </si>
  <si>
    <t>Безпіщане накриття поверхонь стель розчином із клейового гіпсу [типу "сатенгіпс"] товщиною шару 1,5 мм при нанесенні за 3 рази</t>
  </si>
  <si>
    <t>Sand-free covering of ceiling surfaces with adhesive gypsum mortar [such as Satin Gypsum] with a layer thickness of 1.5 mm when applied in 3 coats</t>
  </si>
  <si>
    <t>Поліпшене фарбування полівінілацетатними водоемульсійними сумішами стель по збірних конструкціях, підготовлених під фарбування</t>
  </si>
  <si>
    <t>Improved painting of ceilings on prefabricated structures prepared for painting with polyvinyl acetate water-emulsion mixtures</t>
  </si>
  <si>
    <t>Улаштування підвісної стелі з алюмінієвих рейок (кубічна рейка)</t>
  </si>
  <si>
    <t>Installation of a suspended ceiling made of aluminum rails (cubic rail)</t>
  </si>
  <si>
    <t>Двері</t>
  </si>
  <si>
    <t xml:space="preserve">Doors </t>
  </si>
  <si>
    <t>Демонтаж дверних коробок в кам'яних стінах з відбиванням штукатурки в укосах</t>
  </si>
  <si>
    <t>Removing door frames from stone walls and chipping away plaster in the slopes</t>
  </si>
  <si>
    <t xml:space="preserve"> шт</t>
  </si>
  <si>
    <t>Знімання дверних полотен</t>
  </si>
  <si>
    <t xml:space="preserve">Removing door panels </t>
  </si>
  <si>
    <t>Знімання дверних полотен (металевих дверей шаф, лючка)</t>
  </si>
  <si>
    <t>Removing door panels (metal cabinet doors, hatches)</t>
  </si>
  <si>
    <t xml:space="preserve">Заповнення дверних прорізів готовими дверними блоками площею понад 2 до 3 м2 з металопластику з доводчиками у кам'яних стінах </t>
  </si>
  <si>
    <t>Filling door openings with ready-made door blocks with an area of more than 2 to 3 m2 made of metal-plastic with closers in stone walls</t>
  </si>
  <si>
    <t>Установлення і кріплення наличників</t>
  </si>
  <si>
    <t>Installation and fastening of door frames</t>
  </si>
  <si>
    <t>Поліпшене фарбування колером олійним заповнень дверних прорізів  (лиштву та дверні ручки)</t>
  </si>
  <si>
    <t>Improved painting with oil paint of door opening fillings  (trims and door handles)</t>
  </si>
  <si>
    <t xml:space="preserve">Установлення металевих дверних коробок із навішуванням дверних полотен </t>
  </si>
  <si>
    <t>Installation of metal door frames with door leaf hanging</t>
  </si>
  <si>
    <t>Установлення люків герметичних</t>
  </si>
  <si>
    <t>Installation of sealed hatches</t>
  </si>
  <si>
    <t>шт</t>
  </si>
  <si>
    <t>Установлення поручнів-відбійників на стінах</t>
  </si>
  <si>
    <t>Installation of handrails and bumpers on walls</t>
  </si>
  <si>
    <t>Додаткові роботи</t>
  </si>
  <si>
    <t>Additional work</t>
  </si>
  <si>
    <t>Установлення вішалок, підстаканників, поручнів для ванн тощо (дозатор для мила та антисептику)</t>
  </si>
  <si>
    <t>Installation of hangers, cup holders, bathtub handrails, etc. (soap and antiseptic dispenser)</t>
  </si>
  <si>
    <t>Установлення дозаторів паперових рушників</t>
  </si>
  <si>
    <t>Installation of paper towel dispensers</t>
  </si>
  <si>
    <t>Установлення поручнів та сидінь для МГН в санвузлі</t>
  </si>
  <si>
    <t>Installation of handrails and seats for people with reduced mobility in the bathroom</t>
  </si>
  <si>
    <t>Наклеювання непрозорої плівки на віконний склопакет в санвузлі</t>
  </si>
  <si>
    <t>Applying opaque film to window glass in the bathroom</t>
  </si>
  <si>
    <t>Електрика</t>
  </si>
  <si>
    <t>Electrical work</t>
  </si>
  <si>
    <t>Демонтаж вимикачів, розеток</t>
  </si>
  <si>
    <t>Removal of switches and sockets</t>
  </si>
  <si>
    <t>Демонтаж світильників для люмінесцентних ламп</t>
  </si>
  <si>
    <t>Removal of luminaires for fluorescent lamps</t>
  </si>
  <si>
    <t>Установлення вимикачів та перемикачів пакетних 2-х і 3-х полюсних на струм понад 25 А до 100 А</t>
  </si>
  <si>
    <t>Installation of 2- and 3-pole package switches and switches for currents above 25 A to 100 A</t>
  </si>
  <si>
    <t>Монтаж світильників для люмінесцентних ламп, які встановлюються в підвісних стелях, кількість ламп понад 2 до 4 шт</t>
  </si>
  <si>
    <t>Installation of luminaires for fluorescent lamps installed in suspended ceilings, number of lamps over 2 to 4 pcs.</t>
  </si>
  <si>
    <t>Монтаж світильників для люмінесцентних ламп, які встановлюються на штирах, кількість ламп понад 2 до 4 шт</t>
  </si>
  <si>
    <t>Installation of luminaires for fluorescent lamps installed on pins, number of lamps over 2 to 4 pcs.</t>
  </si>
  <si>
    <t>Установлення вимикачів утопленого типу при схованій проводці, 1-клавішних</t>
  </si>
  <si>
    <t>Installation of flush-mounted switches with concealed wiring, 1-key</t>
  </si>
  <si>
    <t>Установлення штепсельних розеток утопленого типу при схованій проводці</t>
  </si>
  <si>
    <t>Installation of flush-mounted sockets with concealed wiring</t>
  </si>
  <si>
    <t>Прокладання кабелів відкрито по будівельним конструкціям</t>
  </si>
  <si>
    <t>Laying cables openly on building structures</t>
  </si>
  <si>
    <t>Прокладання проводів при схованій проводці в борознах</t>
  </si>
  <si>
    <t>Laying wires in grooves (concealed wiring)</t>
  </si>
  <si>
    <t>Сантехніка</t>
  </si>
  <si>
    <t>Plumbing</t>
  </si>
  <si>
    <t>Демонтаж раковин [умивальників]</t>
  </si>
  <si>
    <t>Removal of sinks [washbasins]</t>
  </si>
  <si>
    <t>к-т</t>
  </si>
  <si>
    <t>Демонтаж унітазів зі змивними бачками</t>
  </si>
  <si>
    <t>Dismantling of toilets with flush tanks</t>
  </si>
  <si>
    <t>Демонтаж ванн чавунних</t>
  </si>
  <si>
    <t>Dismantling of cast iron bathtubs</t>
  </si>
  <si>
    <t>(Демонтаж) Установлення водонагрівачів ємкісних</t>
  </si>
  <si>
    <t>(Dismantling) Installation of storage water heaters</t>
  </si>
  <si>
    <t>(Демонтаж) Прокладання трубопроводів водопостачання з труб поліетиленових [поліпропіленових] напірних діаметром 20 мм</t>
  </si>
  <si>
    <t>(Dismantling) Laying of water supply pipelines using polyethylene [polypropylene] pressure pipes with a diameter of 20 mm</t>
  </si>
  <si>
    <t>Демонтаж змішувачів</t>
  </si>
  <si>
    <t>Dismantling of mixers</t>
  </si>
  <si>
    <t>Розбирання трубопроводів з труб чавунних каналізаційних діаметром до 50 мм</t>
  </si>
  <si>
    <t>Dismantling of cast iron sewer pipes with a diameter of up to 50 mm</t>
  </si>
  <si>
    <t>(Демонтаж) Прокладання трубопроводу водопостачання з труб сталевих водогазопровідних оцинкованих діаметром 20 мм</t>
  </si>
  <si>
    <t>(Dismantling) Laying of water supply pipes made of galvanized steel water and gas pipes with a diameter of 20 mm</t>
  </si>
  <si>
    <t>(Демонтаж) Установлення поличок (поручнів для МГН)</t>
  </si>
  <si>
    <t>(Dismantling) Installation of shelves (handrails for people with reduced  mobility)</t>
  </si>
  <si>
    <t>Прокладання трубопроводів водопостачання з труб поліетиленових [поліпропіленових] напірних діаметром 20 мм</t>
  </si>
  <si>
    <t>Laying water supply pipes from polyethylene [polypropylene] pressure pipes with a diameter of 20 mm</t>
  </si>
  <si>
    <t>Прокладання трубопроводів каналізації з поліетиленових труб діаметром 50 мм</t>
  </si>
  <si>
    <t>Laying sewer pipes from polyethylene pipes with a diameter of 50 mm</t>
  </si>
  <si>
    <t>Установлення трапів діаметром 50 мм</t>
  </si>
  <si>
    <t>Installation of traps with a diameter of 50 mm</t>
  </si>
  <si>
    <t>Установлення фланцевих вентилів, засувок, затворів, клапанів зворотних, кранів прохідних на трубопроводах із сталевих труб діаметром до 25 мм</t>
  </si>
  <si>
    <t>Installation of flanged valves, gate valves, check valves, and straight-through valves on pipelines made of steel pipes with a diameter of up to 25 mm</t>
  </si>
  <si>
    <t>Установлення умивальників одиночних з підведенням холодної та гарячої води</t>
  </si>
  <si>
    <t>Installation of single washbasins with cold and hot water supply</t>
  </si>
  <si>
    <t>Установлення унітазів з високорозташованим бачком</t>
  </si>
  <si>
    <t>Installation of toilets with high-mounted cisterns</t>
  </si>
  <si>
    <t>Установлення ванн купальних сталевих</t>
  </si>
  <si>
    <t>Installation of steel bathtubs</t>
  </si>
  <si>
    <t>Установлення змішувачів</t>
  </si>
  <si>
    <t>Installation of mixers</t>
  </si>
  <si>
    <t>Установлення водонагрівачів ємкісних (що раніше демонтовані)</t>
  </si>
  <si>
    <t>Installation of storage water heaters (previously dismantled)</t>
  </si>
  <si>
    <t>Installation of flanged valves, gate valves, check valves, and straight-through valves on steel pipes with a diameter of up to 25 mm</t>
  </si>
  <si>
    <t>Опалення</t>
  </si>
  <si>
    <t>Heating</t>
  </si>
  <si>
    <t>Демонтаж радіаторів масою до 80 кг</t>
  </si>
  <si>
    <t>Removal of radiators weighing up to 80 kg</t>
  </si>
  <si>
    <t>Laying water supply pipelines using polyethylene [polypropylene] pressure pipes with a diameter of 20 mm</t>
  </si>
  <si>
    <t>Установлення опалювальних радіаторів сталевих</t>
  </si>
  <si>
    <t>Installation of steel heating radiators</t>
  </si>
  <si>
    <t>кВт</t>
  </si>
  <si>
    <t>Установлення грат жалюзійних сталевих з вивірянням і закріпленням площею в світлі до 0,25 м2</t>
  </si>
  <si>
    <t>Installation of steel louvered grilles with alignment and fastening with a clear area of up to 0.25 m2</t>
  </si>
  <si>
    <t>грати</t>
  </si>
  <si>
    <t>Кондиціонування</t>
  </si>
  <si>
    <t>Air conditioning</t>
  </si>
  <si>
    <t>(Демонтаж) Установлення кондиціонерів ежекційних (1 внутрішніх блоки+1 зовнішніх блоки)</t>
  </si>
  <si>
    <t>(Dismantling) Installation of ejection air conditioners (1 indoor unit + 1 outdoor unit)</t>
  </si>
  <si>
    <t>Установлення кондиціонерів ежекційних (зовнішній і внутрішній блок)</t>
  </si>
  <si>
    <t>Installation of ejection air conditioners (external and internal units)</t>
  </si>
  <si>
    <t>Трубопроводи з мідних труб на умовний тиск до 2,5 Мпа [25 кгс/см2], діаметр зовнішній 18 мм</t>
  </si>
  <si>
    <t>Copper pipe pipelines with a nominal pressure of up to 2.5 MPa [25 kgf/m2], external diameter 18 mm</t>
  </si>
  <si>
    <t xml:space="preserve"> м</t>
  </si>
  <si>
    <t>Пробивання борозен в цегляних стінах, переріз борозен до 20 см2</t>
  </si>
  <si>
    <t>Cutting grooves in brick walls, groove cross-section up to 20 сm2</t>
  </si>
  <si>
    <t>Прокладання труб відведення конденсату (дренажних) дiаметром до 50 мм</t>
  </si>
  <si>
    <t>Laying of condensate drainage pipes with a diameter of up to 50 mm</t>
  </si>
  <si>
    <t>Заправка кондиціонерів фреоном</t>
  </si>
  <si>
    <t>Filling air conditioners with freon</t>
  </si>
  <si>
    <t>т</t>
  </si>
  <si>
    <t>Ізоляція трубопроводів трубками зі спіненого каучуку, поліетилену</t>
  </si>
  <si>
    <t>Insulation of pipelines with foam rubber and polyethylene tubes</t>
  </si>
  <si>
    <t>Прокладання кабелю перерізом до 6 мм2 на скобах</t>
  </si>
  <si>
    <t>Laying cable with a cross-section of up to 6 mm2 on brackets</t>
  </si>
  <si>
    <t>ВСЬОГО по роботах,включаючи всі податки і збори, грн /
TOTAL for work, including all taxes and fees, UAH</t>
  </si>
  <si>
    <t>ВСЬОГО по матеріалах,включаючи всі податки і збори, грн /
TOTAL for materials, including all taxes and fees, UAH</t>
  </si>
  <si>
    <t>Загальна ціна пропозиції по об'єкту (в грн) / Total bid price for the object (in UAH)</t>
  </si>
  <si>
    <t>Ризики (3% від суми вартості робіт і матеріалів) / 
Risks (3% of the total cost of work and materials),</t>
  </si>
  <si>
    <t xml:space="preserve">Умови оплати / payment terms </t>
  </si>
  <si>
    <t>Термін виконання робіт після підписання контакту (в календарних днях) /
 Time frame for completion of work after signing the contract (in calend. days)</t>
  </si>
  <si>
    <t>Найменування виконавця / Vendor Name</t>
  </si>
  <si>
    <t>ПІБ / Contact name</t>
  </si>
  <si>
    <t>Посада контактної особи / Title</t>
  </si>
  <si>
    <t>Ел. пошта / E-mail</t>
  </si>
  <si>
    <t xml:space="preserve">Телефон / Phone </t>
  </si>
  <si>
    <t>Підпис + печатка (за наявності) / Signature + stamp (if available)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</si>
</sst>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
    <numFmt numFmtId="166" formatCode="0.0000"/>
  </numFmts>
  <fonts count="20">
    <font>
      <sz val="11"/>
      <color theme="1"/>
      <name val="Calibri"/>
      <family val="2"/>
      <charset val="204"/>
      <scheme val="minor"/>
    </font>
    <font>
      <sz val="10"/>
      <name val="Arial Cyr"/>
      <charset val="204"/>
    </font>
    <font>
      <sz val="10"/>
      <color indexed="8"/>
      <name val="Arial Cyr"/>
      <charset val="204"/>
    </font>
    <font>
      <b/>
      <sz val="12"/>
      <color indexed="8"/>
      <name val="Arial Cyr"/>
      <charset val="204"/>
    </font>
    <font>
      <sz val="12"/>
      <name val="Arial Cyr"/>
      <charset val="204"/>
    </font>
    <font>
      <sz val="9"/>
      <color indexed="8"/>
      <name val="Arial Cyr"/>
      <charset val="204"/>
    </font>
    <font>
      <sz val="9"/>
      <color theme="1"/>
      <name val="Calibri"/>
      <family val="2"/>
      <charset val="204"/>
      <scheme val="minor"/>
    </font>
    <font>
      <b/>
      <sz val="9"/>
      <color rgb="FF000000"/>
      <name val="Arial"/>
      <family val="2"/>
      <charset val="204"/>
    </font>
    <font>
      <sz val="9"/>
      <color rgb="FF000000"/>
      <name val="Arial"/>
      <family val="2"/>
      <charset val="204"/>
    </font>
    <font>
      <sz val="9"/>
      <color rgb="FF000000"/>
      <name val="Calibri"/>
      <family val="2"/>
      <charset val="204"/>
    </font>
    <font>
      <i/>
      <sz val="10"/>
      <color indexed="8"/>
      <name val="Arial Cyr"/>
      <charset val="204"/>
    </font>
    <font>
      <i/>
      <sz val="12"/>
      <color indexed="8"/>
      <name val="Arial Cyr"/>
      <charset val="204"/>
    </font>
    <font>
      <sz val="11"/>
      <name val="Arial Cyr"/>
      <charset val="204"/>
    </font>
    <font>
      <b/>
      <sz val="12"/>
      <name val="Arial Cyr"/>
      <charset val="204"/>
    </font>
    <font>
      <sz val="10"/>
      <name val="Arial"/>
      <family val="2"/>
      <charset val="204"/>
    </font>
    <font>
      <b/>
      <sz val="12"/>
      <name val="Calibri"/>
      <family val="2"/>
      <charset val="204"/>
    </font>
    <font>
      <b/>
      <sz val="11"/>
      <name val="Calibri"/>
      <family val="2"/>
      <charset val="204"/>
    </font>
    <font>
      <sz val="10"/>
      <name val="Calibri"/>
      <family val="2"/>
      <charset val="204"/>
    </font>
    <font>
      <b/>
      <sz val="10"/>
      <name val="Arial Cyr"/>
    </font>
    <font>
      <b/>
      <sz val="10"/>
      <color indexed="8"/>
      <name val="Arial Cyr"/>
      <charset val="204"/>
    </font>
  </fonts>
  <fills count="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8"/>
      </bottom>
      <diagonal/>
    </border>
    <border>
      <left style="medium">
        <color indexed="64"/>
      </left>
      <right style="medium">
        <color indexed="8"/>
      </right>
      <top style="medium">
        <color indexed="8"/>
      </top>
      <bottom style="medium">
        <color indexed="64"/>
      </bottom>
      <diagonal/>
    </border>
    <border>
      <left/>
      <right style="medium">
        <color indexed="8"/>
      </right>
      <top style="medium">
        <color indexed="8"/>
      </top>
      <bottom style="medium">
        <color indexed="64"/>
      </bottom>
      <diagonal/>
    </border>
    <border>
      <left/>
      <right style="medium">
        <color indexed="64"/>
      </right>
      <top style="medium">
        <color indexed="8"/>
      </top>
      <bottom style="medium">
        <color indexed="64"/>
      </bottom>
      <diagonal/>
    </border>
    <border>
      <left style="medium">
        <color indexed="64"/>
      </left>
      <right/>
      <top style="medium">
        <color indexed="8"/>
      </top>
      <bottom style="medium">
        <color indexed="64"/>
      </bottom>
      <diagonal/>
    </border>
    <border>
      <left style="medium">
        <color indexed="8"/>
      </left>
      <right style="medium">
        <color indexed="8"/>
      </right>
      <top style="medium">
        <color indexed="8"/>
      </top>
      <bottom style="medium">
        <color indexed="64"/>
      </bottom>
      <diagonal/>
    </border>
    <border>
      <left style="medium">
        <color indexed="8"/>
      </left>
      <right style="thin">
        <color indexed="8"/>
      </right>
      <top style="medium">
        <color indexed="8"/>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8"/>
      </bottom>
      <diagonal/>
    </border>
    <border>
      <left/>
      <right style="medium">
        <color indexed="64"/>
      </right>
      <top style="medium">
        <color indexed="64"/>
      </top>
      <bottom style="medium">
        <color indexed="8"/>
      </bottom>
      <diagonal/>
    </border>
  </borders>
  <cellStyleXfs count="3">
    <xf numFmtId="0" fontId="0" fillId="0" borderId="0"/>
    <xf numFmtId="0" fontId="1" fillId="0" borderId="0"/>
    <xf numFmtId="0" fontId="14" fillId="0" borderId="0"/>
  </cellStyleXfs>
  <cellXfs count="84">
    <xf numFmtId="0" fontId="0" fillId="0" borderId="0" xfId="0"/>
    <xf numFmtId="0" fontId="5" fillId="0" borderId="1" xfId="1" applyFont="1" applyBorder="1" applyAlignment="1">
      <alignment horizontal="center" vertical="center" wrapText="1"/>
    </xf>
    <xf numFmtId="0" fontId="6" fillId="0" borderId="0" xfId="0" applyFont="1"/>
    <xf numFmtId="0" fontId="5" fillId="0" borderId="1" xfId="1" applyFont="1" applyBorder="1" applyAlignment="1">
      <alignment horizontal="center" vertical="top" wrapText="1"/>
    </xf>
    <xf numFmtId="2" fontId="5" fillId="0" borderId="1" xfId="1" applyNumberFormat="1" applyFont="1" applyBorder="1" applyAlignment="1">
      <alignment horizontal="center" vertical="top" wrapText="1"/>
    </xf>
    <xf numFmtId="0" fontId="5" fillId="0" borderId="1" xfId="1" applyFont="1" applyBorder="1" applyAlignment="1">
      <alignment horizontal="left" vertical="top" wrapText="1"/>
    </xf>
    <xf numFmtId="2" fontId="5" fillId="0" borderId="1" xfId="1" applyNumberFormat="1" applyFont="1" applyBorder="1" applyAlignment="1">
      <alignment horizontal="left" vertical="top" wrapText="1"/>
    </xf>
    <xf numFmtId="164" fontId="5" fillId="0" borderId="1" xfId="1" applyNumberFormat="1" applyFont="1" applyBorder="1" applyAlignment="1">
      <alignment horizontal="center" vertical="top" wrapText="1"/>
    </xf>
    <xf numFmtId="0" fontId="5" fillId="0" borderId="1" xfId="1" applyFont="1" applyBorder="1" applyAlignment="1">
      <alignment vertical="top" wrapText="1"/>
    </xf>
    <xf numFmtId="165" fontId="5" fillId="0" borderId="1" xfId="1" applyNumberFormat="1" applyFont="1" applyBorder="1" applyAlignment="1">
      <alignment horizontal="center" vertical="top" wrapText="1"/>
    </xf>
    <xf numFmtId="164" fontId="5" fillId="0" borderId="1" xfId="1" applyNumberFormat="1" applyFont="1" applyBorder="1" applyAlignment="1">
      <alignment horizontal="left" vertical="top" wrapText="1"/>
    </xf>
    <xf numFmtId="166" fontId="5" fillId="0" borderId="1" xfId="1" applyNumberFormat="1" applyFont="1" applyBorder="1" applyAlignment="1">
      <alignment horizontal="center" vertical="top" wrapText="1"/>
    </xf>
    <xf numFmtId="0" fontId="5" fillId="0" borderId="5" xfId="1" applyFont="1" applyBorder="1" applyAlignment="1">
      <alignment horizontal="center" vertical="center" wrapText="1"/>
    </xf>
    <xf numFmtId="0" fontId="5" fillId="0" borderId="9" xfId="1" applyFont="1" applyBorder="1" applyAlignment="1">
      <alignment horizontal="center" vertical="center" wrapText="1"/>
    </xf>
    <xf numFmtId="0" fontId="5" fillId="0" borderId="3" xfId="1" applyFont="1" applyBorder="1" applyAlignment="1">
      <alignment horizontal="center" vertical="top" wrapText="1"/>
    </xf>
    <xf numFmtId="0" fontId="5" fillId="0" borderId="2" xfId="1" applyFont="1" applyBorder="1" applyAlignment="1">
      <alignment horizontal="center" vertical="top" wrapText="1"/>
    </xf>
    <xf numFmtId="0" fontId="5" fillId="0" borderId="2" xfId="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1" fontId="15" fillId="0" borderId="23" xfId="2" applyNumberFormat="1" applyFont="1" applyBorder="1" applyAlignment="1">
      <alignment horizontal="center" vertical="center" wrapText="1"/>
    </xf>
    <xf numFmtId="2" fontId="16" fillId="0" borderId="24" xfId="2" applyNumberFormat="1" applyFont="1" applyBorder="1" applyAlignment="1">
      <alignment horizontal="center" vertical="center" wrapText="1"/>
    </xf>
    <xf numFmtId="2" fontId="16" fillId="0" borderId="25" xfId="2" applyNumberFormat="1" applyFont="1" applyBorder="1" applyAlignment="1">
      <alignment horizontal="center" vertical="center" wrapText="1"/>
    </xf>
    <xf numFmtId="1" fontId="16" fillId="0" borderId="26" xfId="2" applyNumberFormat="1" applyFont="1" applyBorder="1" applyAlignment="1">
      <alignment horizontal="center" vertical="center" wrapText="1"/>
    </xf>
    <xf numFmtId="1" fontId="15" fillId="0" borderId="27" xfId="2" applyNumberFormat="1" applyFont="1" applyBorder="1" applyAlignment="1">
      <alignment horizontal="center" vertical="center" wrapText="1"/>
    </xf>
    <xf numFmtId="2" fontId="15" fillId="0" borderId="28" xfId="2" applyNumberFormat="1" applyFont="1" applyBorder="1" applyAlignment="1">
      <alignment horizontal="center" vertical="center" wrapText="1"/>
    </xf>
    <xf numFmtId="164" fontId="17" fillId="0" borderId="29" xfId="2" applyNumberFormat="1" applyFont="1" applyBorder="1" applyAlignment="1">
      <alignment horizontal="center" vertical="center" wrapText="1"/>
    </xf>
    <xf numFmtId="4" fontId="17" fillId="0" borderId="5" xfId="2" applyNumberFormat="1" applyFont="1" applyBorder="1" applyAlignment="1">
      <alignment horizontal="center" vertical="center" wrapText="1"/>
    </xf>
    <xf numFmtId="4" fontId="17" fillId="0" borderId="30" xfId="2" applyNumberFormat="1" applyFont="1" applyBorder="1" applyAlignment="1">
      <alignment horizontal="center" vertical="center" wrapText="1"/>
    </xf>
    <xf numFmtId="1" fontId="17" fillId="0" borderId="29" xfId="2" applyNumberFormat="1" applyFont="1" applyBorder="1" applyAlignment="1">
      <alignment vertical="top" wrapText="1"/>
    </xf>
    <xf numFmtId="1" fontId="17" fillId="0" borderId="5" xfId="2" applyNumberFormat="1" applyFont="1" applyBorder="1" applyAlignment="1">
      <alignment horizontal="center" vertical="center" wrapText="1"/>
    </xf>
    <xf numFmtId="2" fontId="17" fillId="0" borderId="5" xfId="2" applyNumberFormat="1" applyFont="1" applyBorder="1" applyAlignment="1">
      <alignment horizontal="center" vertical="center" wrapText="1"/>
    </xf>
    <xf numFmtId="2" fontId="17" fillId="0" borderId="30" xfId="2" applyNumberFormat="1" applyFont="1" applyBorder="1" applyAlignment="1">
      <alignment horizontal="center" vertical="center" wrapText="1"/>
    </xf>
    <xf numFmtId="0" fontId="2" fillId="0" borderId="15"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0" fillId="0" borderId="15" xfId="0" applyBorder="1"/>
    <xf numFmtId="0" fontId="0" fillId="0" borderId="1" xfId="0" applyBorder="1" applyAlignment="1">
      <alignment horizontal="center" vertical="center"/>
    </xf>
    <xf numFmtId="2" fontId="0" fillId="0" borderId="1" xfId="0" applyNumberFormat="1" applyBorder="1" applyAlignment="1">
      <alignment horizontal="center" vertical="center"/>
    </xf>
    <xf numFmtId="166" fontId="2" fillId="0" borderId="15" xfId="0" applyNumberFormat="1" applyFont="1" applyBorder="1" applyAlignment="1">
      <alignment horizontal="center" vertical="center" wrapText="1"/>
    </xf>
    <xf numFmtId="4" fontId="0" fillId="0" borderId="1" xfId="0" applyNumberFormat="1" applyBorder="1"/>
    <xf numFmtId="0" fontId="0" fillId="0" borderId="1" xfId="0" applyBorder="1"/>
    <xf numFmtId="2" fontId="0" fillId="0" borderId="1" xfId="0" applyNumberFormat="1" applyBorder="1"/>
    <xf numFmtId="4" fontId="0" fillId="0" borderId="34" xfId="0" applyNumberFormat="1" applyBorder="1"/>
    <xf numFmtId="2" fontId="0" fillId="0" borderId="34" xfId="0" applyNumberFormat="1" applyBorder="1"/>
    <xf numFmtId="0" fontId="12" fillId="0" borderId="0" xfId="0" applyFont="1"/>
    <xf numFmtId="0" fontId="19" fillId="0" borderId="6"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8" xfId="0" applyFont="1" applyBorder="1" applyAlignment="1">
      <alignment horizontal="center" vertical="center" wrapText="1"/>
    </xf>
    <xf numFmtId="0" fontId="13" fillId="0" borderId="0" xfId="0" applyFont="1" applyAlignment="1">
      <alignment horizontal="right" vertical="center"/>
    </xf>
    <xf numFmtId="2" fontId="15" fillId="0" borderId="22" xfId="2" applyNumberFormat="1" applyFont="1" applyBorder="1" applyAlignment="1">
      <alignment horizontal="center" vertical="center"/>
    </xf>
    <xf numFmtId="2" fontId="15" fillId="0" borderId="35" xfId="2" applyNumberFormat="1" applyFont="1" applyBorder="1" applyAlignment="1">
      <alignment horizontal="center" vertical="center"/>
    </xf>
    <xf numFmtId="2" fontId="15" fillId="0" borderId="36" xfId="2" applyNumberFormat="1" applyFont="1" applyBorder="1" applyAlignment="1">
      <alignment horizontal="center" vertical="center"/>
    </xf>
    <xf numFmtId="0" fontId="15" fillId="0" borderId="22" xfId="2" applyFont="1" applyBorder="1" applyAlignment="1">
      <alignment horizontal="center" vertical="center"/>
    </xf>
    <xf numFmtId="0" fontId="15" fillId="0" borderId="35" xfId="2" applyFont="1" applyBorder="1" applyAlignment="1">
      <alignment horizontal="center" vertical="center"/>
    </xf>
    <xf numFmtId="0" fontId="15" fillId="0" borderId="36" xfId="2" applyFont="1" applyBorder="1" applyAlignment="1">
      <alignment horizontal="center" vertical="center"/>
    </xf>
    <xf numFmtId="0" fontId="12" fillId="2" borderId="10" xfId="0" applyFont="1" applyFill="1" applyBorder="1" applyAlignment="1">
      <alignment horizontal="right" wrapText="1"/>
    </xf>
    <xf numFmtId="0" fontId="12" fillId="2" borderId="11" xfId="0" applyFont="1" applyFill="1" applyBorder="1" applyAlignment="1">
      <alignment horizontal="right" wrapText="1"/>
    </xf>
    <xf numFmtId="0" fontId="12" fillId="3" borderId="10" xfId="0" applyFont="1" applyFill="1" applyBorder="1" applyAlignment="1">
      <alignment horizontal="center" wrapText="1"/>
    </xf>
    <xf numFmtId="0" fontId="12" fillId="3" borderId="12" xfId="0" applyFont="1" applyFill="1" applyBorder="1" applyAlignment="1">
      <alignment horizontal="center" wrapText="1"/>
    </xf>
    <xf numFmtId="0" fontId="12" fillId="3" borderId="11" xfId="0" applyFont="1" applyFill="1" applyBorder="1" applyAlignment="1">
      <alignment horizontal="center" wrapText="1"/>
    </xf>
    <xf numFmtId="0" fontId="18" fillId="0" borderId="32" xfId="0" applyFont="1" applyBorder="1" applyAlignment="1">
      <alignment horizontal="center" vertical="center" wrapText="1"/>
    </xf>
    <xf numFmtId="0" fontId="18" fillId="0" borderId="33" xfId="0" applyFont="1" applyBorder="1" applyAlignment="1">
      <alignment horizontal="center" vertical="center" wrapText="1"/>
    </xf>
    <xf numFmtId="0" fontId="18" fillId="0" borderId="17" xfId="0" applyFont="1" applyBorder="1" applyAlignment="1">
      <alignment horizontal="center" vertical="center" wrapText="1"/>
    </xf>
    <xf numFmtId="0" fontId="18" fillId="0" borderId="31" xfId="0" applyFont="1" applyBorder="1" applyAlignment="1">
      <alignment horizontal="center" vertical="center"/>
    </xf>
    <xf numFmtId="0" fontId="4" fillId="0" borderId="0" xfId="0" applyFont="1" applyAlignment="1">
      <alignment horizontal="center"/>
    </xf>
    <xf numFmtId="0" fontId="3" fillId="0" borderId="0" xfId="0" applyFont="1" applyAlignment="1">
      <alignment horizontal="center" vertical="center" wrapText="1"/>
    </xf>
    <xf numFmtId="0" fontId="10" fillId="0" borderId="0" xfId="1" applyFont="1" applyAlignment="1">
      <alignment horizontal="center" vertical="center" wrapText="1"/>
    </xf>
    <xf numFmtId="0" fontId="11" fillId="0" borderId="0" xfId="1" applyFont="1" applyAlignment="1">
      <alignment horizontal="center" vertical="center" wrapText="1"/>
    </xf>
    <xf numFmtId="0" fontId="0" fillId="0" borderId="4" xfId="0" applyBorder="1" applyAlignment="1">
      <alignment horizontal="center"/>
    </xf>
    <xf numFmtId="0" fontId="0" fillId="0" borderId="0" xfId="0" applyAlignment="1">
      <alignment horizontal="center"/>
    </xf>
    <xf numFmtId="0" fontId="12" fillId="2" borderId="13" xfId="0" applyFont="1" applyFill="1" applyBorder="1" applyAlignment="1">
      <alignment horizontal="right" wrapText="1"/>
    </xf>
    <xf numFmtId="0" fontId="12" fillId="2" borderId="14" xfId="0" applyFont="1" applyFill="1" applyBorder="1" applyAlignment="1">
      <alignment horizontal="right" wrapText="1"/>
    </xf>
    <xf numFmtId="0" fontId="12" fillId="3" borderId="15" xfId="0" applyFont="1" applyFill="1" applyBorder="1" applyAlignment="1">
      <alignment horizontal="center" wrapText="1"/>
    </xf>
    <xf numFmtId="0" fontId="12" fillId="3" borderId="1" xfId="0" applyFont="1" applyFill="1" applyBorder="1" applyAlignment="1">
      <alignment horizontal="center" wrapText="1"/>
    </xf>
    <xf numFmtId="0" fontId="12" fillId="3" borderId="16" xfId="0" applyFont="1" applyFill="1" applyBorder="1" applyAlignment="1">
      <alignment horizontal="center" wrapText="1"/>
    </xf>
    <xf numFmtId="0" fontId="12" fillId="2" borderId="15" xfId="0" applyFont="1" applyFill="1" applyBorder="1" applyAlignment="1">
      <alignment horizontal="right" wrapText="1"/>
    </xf>
    <xf numFmtId="0" fontId="12" fillId="2" borderId="16" xfId="0" applyFont="1" applyFill="1" applyBorder="1" applyAlignment="1">
      <alignment horizontal="right" wrapText="1"/>
    </xf>
    <xf numFmtId="0" fontId="12" fillId="3" borderId="13" xfId="0" applyFont="1" applyFill="1" applyBorder="1" applyAlignment="1">
      <alignment horizontal="center" wrapText="1"/>
    </xf>
    <xf numFmtId="0" fontId="12" fillId="3" borderId="2" xfId="0" applyFont="1" applyFill="1" applyBorder="1" applyAlignment="1">
      <alignment horizontal="center" wrapText="1"/>
    </xf>
    <xf numFmtId="0" fontId="12" fillId="3" borderId="14" xfId="0" applyFont="1" applyFill="1" applyBorder="1" applyAlignment="1">
      <alignment horizontal="center" wrapText="1"/>
    </xf>
    <xf numFmtId="0" fontId="12" fillId="2" borderId="17" xfId="0" applyFont="1" applyFill="1" applyBorder="1" applyAlignment="1">
      <alignment horizontal="right" wrapText="1"/>
    </xf>
    <xf numFmtId="0" fontId="12" fillId="2" borderId="18" xfId="0" applyFont="1" applyFill="1" applyBorder="1" applyAlignment="1">
      <alignment horizontal="right" wrapText="1"/>
    </xf>
    <xf numFmtId="0" fontId="12" fillId="3" borderId="19" xfId="0" applyFont="1" applyFill="1" applyBorder="1" applyAlignment="1">
      <alignment horizontal="center" wrapText="1"/>
    </xf>
    <xf numFmtId="0" fontId="12" fillId="3" borderId="20" xfId="0" applyFont="1" applyFill="1" applyBorder="1" applyAlignment="1">
      <alignment horizontal="center" wrapText="1"/>
    </xf>
    <xf numFmtId="0" fontId="12" fillId="3" borderId="21" xfId="0" applyFont="1" applyFill="1" applyBorder="1" applyAlignment="1">
      <alignment horizontal="center" wrapText="1"/>
    </xf>
  </cellXfs>
  <cellStyles count="3">
    <cellStyle name="Normal" xfId="0" builtinId="0"/>
    <cellStyle name="Обычный 2" xfId="1" xr:uid="{00000000-0005-0000-0000-000001000000}"/>
    <cellStyle name="Обычный_Лист1" xfId="2" xr:uid="{EB85470C-4C93-40F0-8561-0468CB06CA2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142"/>
  <sheetViews>
    <sheetView tabSelected="1" view="pageBreakPreview" zoomScale="40" zoomScaleNormal="68" zoomScaleSheetLayoutView="40" workbookViewId="0">
      <selection activeCell="H35" sqref="H35"/>
    </sheetView>
  </sheetViews>
  <sheetFormatPr defaultRowHeight="14.25"/>
  <cols>
    <col min="1" max="1" width="5.86328125" customWidth="1"/>
    <col min="2" max="2" width="71.265625" customWidth="1"/>
    <col min="3" max="3" width="67.59765625" customWidth="1"/>
    <col min="4" max="4" width="15.1328125" customWidth="1"/>
    <col min="5" max="6" width="12.59765625" customWidth="1"/>
    <col min="7" max="8" width="16.3984375" customWidth="1"/>
    <col min="9" max="9" width="13.73046875" customWidth="1"/>
    <col min="10" max="10" width="22.265625" customWidth="1"/>
    <col min="11" max="11" width="18.1328125" customWidth="1"/>
    <col min="12" max="12" width="15" customWidth="1"/>
    <col min="13" max="13" width="16.1328125" customWidth="1"/>
    <col min="14" max="14" width="15.73046875" customWidth="1"/>
    <col min="16" max="16" width="9.06640625" customWidth="1"/>
  </cols>
  <sheetData>
    <row r="1" spans="1:14" ht="19.899999999999999" customHeight="1">
      <c r="A1" s="47" t="s">
        <v>0</v>
      </c>
      <c r="B1" s="47"/>
      <c r="C1" s="47"/>
      <c r="D1" s="47"/>
      <c r="E1" s="47"/>
      <c r="F1" s="47"/>
      <c r="G1" s="47"/>
      <c r="H1" s="47"/>
      <c r="I1" s="47"/>
      <c r="J1" s="47"/>
      <c r="K1" s="47"/>
      <c r="L1" s="47"/>
      <c r="M1" s="47"/>
      <c r="N1" s="47"/>
    </row>
    <row r="2" spans="1:14" ht="15.4">
      <c r="A2" s="63"/>
      <c r="B2" s="63"/>
      <c r="C2" s="63"/>
      <c r="D2" s="63"/>
      <c r="E2" s="63"/>
      <c r="F2" s="63"/>
    </row>
    <row r="3" spans="1:14" ht="37.9" customHeight="1" thickBot="1">
      <c r="A3" s="64" t="s">
        <v>1</v>
      </c>
      <c r="B3" s="64"/>
      <c r="C3" s="64"/>
      <c r="D3" s="64"/>
      <c r="E3" s="64"/>
      <c r="F3" s="64"/>
    </row>
    <row r="4" spans="1:14" ht="40.9" customHeight="1" thickBot="1">
      <c r="A4" s="65" t="s">
        <v>2</v>
      </c>
      <c r="B4" s="66"/>
      <c r="C4" s="66"/>
      <c r="D4" s="66"/>
      <c r="E4" s="66"/>
      <c r="F4" s="66"/>
      <c r="G4" s="48" t="s">
        <v>3</v>
      </c>
      <c r="H4" s="49"/>
      <c r="I4" s="50"/>
      <c r="J4" s="51" t="s">
        <v>4</v>
      </c>
      <c r="K4" s="52"/>
      <c r="L4" s="52"/>
      <c r="M4" s="52"/>
      <c r="N4" s="53"/>
    </row>
    <row r="5" spans="1:14" s="2" customFormat="1" ht="51.6" customHeight="1" thickBot="1">
      <c r="A5" s="44" t="s">
        <v>5</v>
      </c>
      <c r="B5" s="45" t="s">
        <v>6</v>
      </c>
      <c r="C5" s="45" t="s">
        <v>7</v>
      </c>
      <c r="D5" s="45" t="s">
        <v>8</v>
      </c>
      <c r="E5" s="45" t="s">
        <v>9</v>
      </c>
      <c r="F5" s="46" t="s">
        <v>10</v>
      </c>
      <c r="G5" s="19" t="s">
        <v>11</v>
      </c>
      <c r="H5" s="20" t="s">
        <v>12</v>
      </c>
      <c r="I5" s="21" t="s">
        <v>13</v>
      </c>
      <c r="J5" s="22" t="s">
        <v>14</v>
      </c>
      <c r="K5" s="23" t="s">
        <v>15</v>
      </c>
      <c r="L5" s="24" t="s">
        <v>16</v>
      </c>
      <c r="M5" s="20" t="s">
        <v>12</v>
      </c>
      <c r="N5" s="21" t="s">
        <v>13</v>
      </c>
    </row>
    <row r="6" spans="1:14" s="2" customFormat="1" ht="13.15">
      <c r="A6" s="12"/>
      <c r="B6" s="17" t="s">
        <v>17</v>
      </c>
      <c r="C6" s="17" t="s">
        <v>18</v>
      </c>
      <c r="D6" s="13"/>
      <c r="E6" s="12"/>
      <c r="F6" s="12"/>
      <c r="G6" s="25"/>
      <c r="H6" s="26"/>
      <c r="I6" s="27">
        <f>H6*G6</f>
        <v>0</v>
      </c>
      <c r="J6" s="28"/>
      <c r="K6" s="29"/>
      <c r="L6" s="30"/>
      <c r="M6" s="30"/>
      <c r="N6" s="31">
        <f>L6*M6</f>
        <v>0</v>
      </c>
    </row>
    <row r="7" spans="1:14" s="2" customFormat="1">
      <c r="A7" s="3">
        <v>1</v>
      </c>
      <c r="B7" s="18" t="s">
        <v>19</v>
      </c>
      <c r="C7" s="18" t="s">
        <v>20</v>
      </c>
      <c r="D7" s="14" t="s">
        <v>21</v>
      </c>
      <c r="E7" s="4">
        <v>4.29</v>
      </c>
      <c r="F7" s="5"/>
      <c r="G7" s="32"/>
      <c r="H7" s="33"/>
      <c r="I7" s="27">
        <f t="shared" ref="I7:I70" si="0">H7*G7</f>
        <v>0</v>
      </c>
      <c r="J7" s="34"/>
      <c r="K7" s="35"/>
      <c r="L7" s="35"/>
      <c r="M7" s="36"/>
      <c r="N7" s="31">
        <f t="shared" ref="N7:N70" si="1">L7*M7</f>
        <v>0</v>
      </c>
    </row>
    <row r="8" spans="1:14" s="2" customFormat="1">
      <c r="A8" s="3">
        <v>2</v>
      </c>
      <c r="B8" s="18" t="s">
        <v>22</v>
      </c>
      <c r="C8" s="18" t="s">
        <v>23</v>
      </c>
      <c r="D8" s="14" t="s">
        <v>21</v>
      </c>
      <c r="E8" s="4">
        <v>0.17</v>
      </c>
      <c r="F8" s="5"/>
      <c r="G8" s="37"/>
      <c r="H8" s="33"/>
      <c r="I8" s="27">
        <f t="shared" si="0"/>
        <v>0</v>
      </c>
      <c r="J8" s="34"/>
      <c r="K8" s="35"/>
      <c r="L8" s="35"/>
      <c r="M8" s="36"/>
      <c r="N8" s="31">
        <f t="shared" si="1"/>
        <v>0</v>
      </c>
    </row>
    <row r="9" spans="1:14" s="2" customFormat="1">
      <c r="A9" s="3">
        <v>3</v>
      </c>
      <c r="B9" s="18" t="s">
        <v>24</v>
      </c>
      <c r="C9" s="18" t="s">
        <v>25</v>
      </c>
      <c r="D9" s="14" t="s">
        <v>26</v>
      </c>
      <c r="E9" s="4">
        <v>215.07</v>
      </c>
      <c r="F9" s="6"/>
      <c r="G9" s="37"/>
      <c r="H9" s="33"/>
      <c r="I9" s="27">
        <f t="shared" si="0"/>
        <v>0</v>
      </c>
      <c r="J9" s="34"/>
      <c r="K9" s="35"/>
      <c r="L9" s="35"/>
      <c r="M9" s="36"/>
      <c r="N9" s="31">
        <f t="shared" si="1"/>
        <v>0</v>
      </c>
    </row>
    <row r="10" spans="1:14" s="2" customFormat="1">
      <c r="A10" s="3">
        <v>4</v>
      </c>
      <c r="B10" s="18" t="s">
        <v>27</v>
      </c>
      <c r="C10" s="18" t="s">
        <v>28</v>
      </c>
      <c r="D10" s="14" t="s">
        <v>26</v>
      </c>
      <c r="E10" s="4">
        <v>180.48</v>
      </c>
      <c r="F10" s="6"/>
      <c r="G10" s="37"/>
      <c r="H10" s="33"/>
      <c r="I10" s="27">
        <f t="shared" si="0"/>
        <v>0</v>
      </c>
      <c r="J10" s="34"/>
      <c r="K10" s="35"/>
      <c r="L10" s="35"/>
      <c r="M10" s="36"/>
      <c r="N10" s="31">
        <f t="shared" si="1"/>
        <v>0</v>
      </c>
    </row>
    <row r="11" spans="1:14" s="2" customFormat="1">
      <c r="A11" s="3">
        <v>5</v>
      </c>
      <c r="B11" s="18" t="s">
        <v>29</v>
      </c>
      <c r="C11" s="18" t="s">
        <v>30</v>
      </c>
      <c r="D11" s="14" t="s">
        <v>26</v>
      </c>
      <c r="E11" s="4">
        <v>11.86</v>
      </c>
      <c r="F11" s="5"/>
      <c r="G11" s="37"/>
      <c r="H11" s="33"/>
      <c r="I11" s="27">
        <f t="shared" si="0"/>
        <v>0</v>
      </c>
      <c r="J11" s="34"/>
      <c r="K11" s="35"/>
      <c r="L11" s="35"/>
      <c r="M11" s="36"/>
      <c r="N11" s="31">
        <f t="shared" si="1"/>
        <v>0</v>
      </c>
    </row>
    <row r="12" spans="1:14" s="2" customFormat="1">
      <c r="A12" s="3">
        <v>6</v>
      </c>
      <c r="B12" s="18" t="s">
        <v>31</v>
      </c>
      <c r="C12" s="18" t="s">
        <v>32</v>
      </c>
      <c r="D12" s="14" t="s">
        <v>33</v>
      </c>
      <c r="E12" s="4">
        <v>209.33</v>
      </c>
      <c r="F12" s="6"/>
      <c r="G12" s="34"/>
      <c r="H12" s="38"/>
      <c r="I12" s="27">
        <f t="shared" si="0"/>
        <v>0</v>
      </c>
      <c r="J12" s="34"/>
      <c r="K12" s="39"/>
      <c r="L12" s="39"/>
      <c r="M12" s="40"/>
      <c r="N12" s="31">
        <f t="shared" si="1"/>
        <v>0</v>
      </c>
    </row>
    <row r="13" spans="1:14" s="2" customFormat="1">
      <c r="A13" s="3">
        <v>7</v>
      </c>
      <c r="B13" s="18" t="s">
        <v>34</v>
      </c>
      <c r="C13" s="18" t="s">
        <v>35</v>
      </c>
      <c r="D13" s="14" t="s">
        <v>26</v>
      </c>
      <c r="E13" s="7">
        <v>29.6</v>
      </c>
      <c r="F13" s="5"/>
      <c r="G13" s="34"/>
      <c r="H13" s="38"/>
      <c r="I13" s="27">
        <f t="shared" si="0"/>
        <v>0</v>
      </c>
      <c r="J13" s="34"/>
      <c r="K13" s="39"/>
      <c r="L13" s="39"/>
      <c r="M13" s="40"/>
      <c r="N13" s="31">
        <f t="shared" si="1"/>
        <v>0</v>
      </c>
    </row>
    <row r="14" spans="1:14" s="2" customFormat="1" ht="23.45" customHeight="1">
      <c r="A14" s="3">
        <v>8</v>
      </c>
      <c r="B14" s="18" t="s">
        <v>36</v>
      </c>
      <c r="C14" s="18" t="s">
        <v>37</v>
      </c>
      <c r="D14" s="15" t="s">
        <v>38</v>
      </c>
      <c r="E14" s="4">
        <v>3.72</v>
      </c>
      <c r="F14" s="5"/>
      <c r="G14" s="34"/>
      <c r="H14" s="38"/>
      <c r="I14" s="27">
        <f t="shared" si="0"/>
        <v>0</v>
      </c>
      <c r="J14" s="34"/>
      <c r="K14" s="39"/>
      <c r="L14" s="39"/>
      <c r="M14" s="40"/>
      <c r="N14" s="31">
        <f t="shared" si="1"/>
        <v>0</v>
      </c>
    </row>
    <row r="15" spans="1:14" s="2" customFormat="1" ht="23.25">
      <c r="A15" s="3">
        <v>9</v>
      </c>
      <c r="B15" s="18" t="s">
        <v>39</v>
      </c>
      <c r="C15" s="18" t="s">
        <v>40</v>
      </c>
      <c r="D15" s="15" t="s">
        <v>26</v>
      </c>
      <c r="E15" s="4">
        <v>501.56</v>
      </c>
      <c r="F15" s="6"/>
      <c r="G15" s="34"/>
      <c r="H15" s="38"/>
      <c r="I15" s="27">
        <f t="shared" si="0"/>
        <v>0</v>
      </c>
      <c r="J15" s="34"/>
      <c r="K15" s="39"/>
      <c r="L15" s="39"/>
      <c r="M15" s="40"/>
      <c r="N15" s="31">
        <f t="shared" si="1"/>
        <v>0</v>
      </c>
    </row>
    <row r="16" spans="1:14" s="2" customFormat="1">
      <c r="A16" s="3">
        <v>10</v>
      </c>
      <c r="B16" s="18" t="s">
        <v>41</v>
      </c>
      <c r="C16" s="18" t="s">
        <v>42</v>
      </c>
      <c r="D16" s="15" t="s">
        <v>26</v>
      </c>
      <c r="E16" s="7">
        <v>4.8</v>
      </c>
      <c r="F16" s="5"/>
      <c r="G16" s="34"/>
      <c r="H16" s="38"/>
      <c r="I16" s="27">
        <f t="shared" si="0"/>
        <v>0</v>
      </c>
      <c r="J16" s="34"/>
      <c r="K16" s="39"/>
      <c r="L16" s="39"/>
      <c r="M16" s="40"/>
      <c r="N16" s="31">
        <f t="shared" si="1"/>
        <v>0</v>
      </c>
    </row>
    <row r="17" spans="1:14" s="2" customFormat="1">
      <c r="A17" s="3">
        <v>11</v>
      </c>
      <c r="B17" s="18" t="s">
        <v>43</v>
      </c>
      <c r="C17" s="18" t="s">
        <v>44</v>
      </c>
      <c r="D17" s="15" t="s">
        <v>26</v>
      </c>
      <c r="E17" s="4">
        <v>53.83</v>
      </c>
      <c r="F17" s="8"/>
      <c r="G17" s="34"/>
      <c r="H17" s="38"/>
      <c r="I17" s="27">
        <f t="shared" si="0"/>
        <v>0</v>
      </c>
      <c r="J17" s="34"/>
      <c r="K17" s="39"/>
      <c r="L17" s="39"/>
      <c r="M17" s="40"/>
      <c r="N17" s="31">
        <f t="shared" si="1"/>
        <v>0</v>
      </c>
    </row>
    <row r="18" spans="1:14" s="2" customFormat="1">
      <c r="A18" s="3"/>
      <c r="B18" s="17" t="s">
        <v>45</v>
      </c>
      <c r="C18" s="17" t="s">
        <v>46</v>
      </c>
      <c r="D18" s="14"/>
      <c r="E18" s="4"/>
      <c r="F18" s="8"/>
      <c r="G18" s="34"/>
      <c r="H18" s="38"/>
      <c r="I18" s="27">
        <f t="shared" si="0"/>
        <v>0</v>
      </c>
      <c r="J18" s="34"/>
      <c r="K18" s="39"/>
      <c r="L18" s="39"/>
      <c r="M18" s="40"/>
      <c r="N18" s="31">
        <f t="shared" si="1"/>
        <v>0</v>
      </c>
    </row>
    <row r="19" spans="1:14" s="2" customFormat="1" ht="34.9">
      <c r="A19" s="3">
        <v>12</v>
      </c>
      <c r="B19" s="18" t="s">
        <v>47</v>
      </c>
      <c r="C19" s="18" t="s">
        <v>48</v>
      </c>
      <c r="D19" s="15" t="s">
        <v>26</v>
      </c>
      <c r="E19" s="7">
        <v>12.6</v>
      </c>
      <c r="F19" s="8"/>
      <c r="G19" s="34"/>
      <c r="H19" s="38"/>
      <c r="I19" s="27">
        <f t="shared" si="0"/>
        <v>0</v>
      </c>
      <c r="J19" s="34"/>
      <c r="K19" s="39"/>
      <c r="L19" s="39"/>
      <c r="M19" s="40"/>
      <c r="N19" s="31">
        <f t="shared" si="1"/>
        <v>0</v>
      </c>
    </row>
    <row r="20" spans="1:14" s="2" customFormat="1" ht="23.25">
      <c r="A20" s="3">
        <v>13</v>
      </c>
      <c r="B20" s="18" t="s">
        <v>49</v>
      </c>
      <c r="C20" s="18" t="s">
        <v>50</v>
      </c>
      <c r="D20" s="15" t="s">
        <v>26</v>
      </c>
      <c r="E20" s="4">
        <v>20.72</v>
      </c>
      <c r="F20" s="5"/>
      <c r="G20" s="34"/>
      <c r="H20" s="38"/>
      <c r="I20" s="27">
        <f t="shared" si="0"/>
        <v>0</v>
      </c>
      <c r="J20" s="34"/>
      <c r="K20" s="39"/>
      <c r="L20" s="39"/>
      <c r="M20" s="40"/>
      <c r="N20" s="31">
        <f t="shared" si="1"/>
        <v>0</v>
      </c>
    </row>
    <row r="21" spans="1:14" s="2" customFormat="1">
      <c r="A21" s="3">
        <v>14</v>
      </c>
      <c r="B21" s="18" t="s">
        <v>51</v>
      </c>
      <c r="C21" s="18" t="s">
        <v>52</v>
      </c>
      <c r="D21" s="15" t="s">
        <v>21</v>
      </c>
      <c r="E21" s="7">
        <v>0.5</v>
      </c>
      <c r="F21" s="8"/>
      <c r="G21" s="34"/>
      <c r="H21" s="38"/>
      <c r="I21" s="27">
        <f t="shared" si="0"/>
        <v>0</v>
      </c>
      <c r="J21" s="34"/>
      <c r="K21" s="39"/>
      <c r="L21" s="39"/>
      <c r="M21" s="40"/>
      <c r="N21" s="31">
        <f t="shared" si="1"/>
        <v>0</v>
      </c>
    </row>
    <row r="22" spans="1:14" s="2" customFormat="1">
      <c r="A22" s="3"/>
      <c r="B22" s="17" t="s">
        <v>53</v>
      </c>
      <c r="C22" s="17" t="s">
        <v>54</v>
      </c>
      <c r="D22" s="14"/>
      <c r="E22" s="4"/>
      <c r="F22" s="8"/>
      <c r="G22" s="34"/>
      <c r="H22" s="38"/>
      <c r="I22" s="27">
        <f t="shared" si="0"/>
        <v>0</v>
      </c>
      <c r="J22" s="34"/>
      <c r="K22" s="39"/>
      <c r="L22" s="39"/>
      <c r="M22" s="40"/>
      <c r="N22" s="31">
        <f t="shared" si="1"/>
        <v>0</v>
      </c>
    </row>
    <row r="23" spans="1:14" s="2" customFormat="1" ht="23.25">
      <c r="A23" s="3">
        <v>15</v>
      </c>
      <c r="B23" s="18" t="s">
        <v>55</v>
      </c>
      <c r="C23" s="18" t="s">
        <v>56</v>
      </c>
      <c r="D23" s="15" t="s">
        <v>26</v>
      </c>
      <c r="E23" s="4">
        <v>11.86</v>
      </c>
      <c r="F23" s="8"/>
      <c r="G23" s="34"/>
      <c r="H23" s="38"/>
      <c r="I23" s="27">
        <f t="shared" si="0"/>
        <v>0</v>
      </c>
      <c r="J23" s="34"/>
      <c r="K23" s="39"/>
      <c r="L23" s="39"/>
      <c r="M23" s="40"/>
      <c r="N23" s="31">
        <f t="shared" si="1"/>
        <v>0</v>
      </c>
    </row>
    <row r="24" spans="1:14" s="2" customFormat="1">
      <c r="A24" s="3">
        <v>16</v>
      </c>
      <c r="B24" s="18" t="s">
        <v>57</v>
      </c>
      <c r="C24" s="18" t="s">
        <v>58</v>
      </c>
      <c r="D24" s="15" t="s">
        <v>26</v>
      </c>
      <c r="E24" s="4">
        <v>11.86</v>
      </c>
      <c r="F24" s="5"/>
      <c r="G24" s="34"/>
      <c r="H24" s="38"/>
      <c r="I24" s="27">
        <f t="shared" si="0"/>
        <v>0</v>
      </c>
      <c r="J24" s="34"/>
      <c r="K24" s="39"/>
      <c r="L24" s="39"/>
      <c r="M24" s="40"/>
      <c r="N24" s="31">
        <f t="shared" si="1"/>
        <v>0</v>
      </c>
    </row>
    <row r="25" spans="1:14" s="2" customFormat="1">
      <c r="A25" s="3">
        <v>17</v>
      </c>
      <c r="B25" s="18" t="s">
        <v>59</v>
      </c>
      <c r="C25" s="18" t="s">
        <v>60</v>
      </c>
      <c r="D25" s="15" t="s">
        <v>26</v>
      </c>
      <c r="E25" s="4">
        <v>11.86</v>
      </c>
      <c r="F25" s="5"/>
      <c r="G25" s="34"/>
      <c r="H25" s="38"/>
      <c r="I25" s="27">
        <f t="shared" si="0"/>
        <v>0</v>
      </c>
      <c r="J25" s="34"/>
      <c r="K25" s="39"/>
      <c r="L25" s="39"/>
      <c r="M25" s="40"/>
      <c r="N25" s="31">
        <f t="shared" si="1"/>
        <v>0</v>
      </c>
    </row>
    <row r="26" spans="1:14" s="2" customFormat="1" ht="23.25">
      <c r="A26" s="3">
        <v>18</v>
      </c>
      <c r="B26" s="18" t="s">
        <v>61</v>
      </c>
      <c r="C26" s="18" t="s">
        <v>62</v>
      </c>
      <c r="D26" s="15" t="s">
        <v>26</v>
      </c>
      <c r="E26" s="9">
        <v>2.7440000000000002</v>
      </c>
      <c r="F26" s="5"/>
      <c r="G26" s="34"/>
      <c r="H26" s="38"/>
      <c r="I26" s="27">
        <f t="shared" si="0"/>
        <v>0</v>
      </c>
      <c r="J26" s="34"/>
      <c r="K26" s="39"/>
      <c r="L26" s="39"/>
      <c r="M26" s="40"/>
      <c r="N26" s="31">
        <f t="shared" si="1"/>
        <v>0</v>
      </c>
    </row>
    <row r="27" spans="1:14" s="2" customFormat="1" ht="23.25">
      <c r="A27" s="3">
        <v>19</v>
      </c>
      <c r="B27" s="18" t="s">
        <v>63</v>
      </c>
      <c r="C27" s="18" t="s">
        <v>64</v>
      </c>
      <c r="D27" s="15" t="s">
        <v>26</v>
      </c>
      <c r="E27" s="4">
        <v>6.26</v>
      </c>
      <c r="F27" s="5"/>
      <c r="G27" s="34"/>
      <c r="H27" s="38"/>
      <c r="I27" s="27">
        <f t="shared" si="0"/>
        <v>0</v>
      </c>
      <c r="J27" s="34"/>
      <c r="K27" s="39"/>
      <c r="L27" s="39"/>
      <c r="M27" s="40"/>
      <c r="N27" s="31">
        <f t="shared" si="1"/>
        <v>0</v>
      </c>
    </row>
    <row r="28" spans="1:14" s="2" customFormat="1">
      <c r="A28" s="3">
        <v>20</v>
      </c>
      <c r="B28" s="18" t="s">
        <v>57</v>
      </c>
      <c r="C28" s="18" t="s">
        <v>65</v>
      </c>
      <c r="D28" s="15" t="s">
        <v>26</v>
      </c>
      <c r="E28" s="4">
        <v>6.26</v>
      </c>
      <c r="F28" s="5"/>
      <c r="G28" s="34"/>
      <c r="H28" s="38"/>
      <c r="I28" s="27">
        <f t="shared" si="0"/>
        <v>0</v>
      </c>
      <c r="J28" s="34"/>
      <c r="K28" s="39"/>
      <c r="L28" s="39"/>
      <c r="M28" s="40"/>
      <c r="N28" s="31">
        <f t="shared" si="1"/>
        <v>0</v>
      </c>
    </row>
    <row r="29" spans="1:14" s="2" customFormat="1">
      <c r="A29" s="3">
        <v>21</v>
      </c>
      <c r="B29" s="18" t="s">
        <v>59</v>
      </c>
      <c r="C29" s="18" t="s">
        <v>60</v>
      </c>
      <c r="D29" s="15" t="s">
        <v>26</v>
      </c>
      <c r="E29" s="4">
        <v>6.26</v>
      </c>
      <c r="F29" s="5"/>
      <c r="G29" s="34"/>
      <c r="H29" s="38"/>
      <c r="I29" s="27">
        <f t="shared" si="0"/>
        <v>0</v>
      </c>
      <c r="J29" s="34"/>
      <c r="K29" s="39"/>
      <c r="L29" s="39"/>
      <c r="M29" s="40"/>
      <c r="N29" s="31">
        <f t="shared" si="1"/>
        <v>0</v>
      </c>
    </row>
    <row r="30" spans="1:14" s="2" customFormat="1" ht="23.25">
      <c r="A30" s="3">
        <v>22</v>
      </c>
      <c r="B30" s="18" t="s">
        <v>61</v>
      </c>
      <c r="C30" s="18" t="s">
        <v>62</v>
      </c>
      <c r="D30" s="15" t="s">
        <v>26</v>
      </c>
      <c r="E30" s="7">
        <v>0.6</v>
      </c>
      <c r="F30" s="5"/>
      <c r="G30" s="34"/>
      <c r="H30" s="38"/>
      <c r="I30" s="27">
        <f t="shared" si="0"/>
        <v>0</v>
      </c>
      <c r="J30" s="34"/>
      <c r="K30" s="39"/>
      <c r="L30" s="39"/>
      <c r="M30" s="40"/>
      <c r="N30" s="31">
        <f t="shared" si="1"/>
        <v>0</v>
      </c>
    </row>
    <row r="31" spans="1:14" s="2" customFormat="1">
      <c r="A31" s="3">
        <v>23</v>
      </c>
      <c r="B31" s="18" t="s">
        <v>66</v>
      </c>
      <c r="C31" s="18" t="s">
        <v>67</v>
      </c>
      <c r="D31" s="15" t="s">
        <v>68</v>
      </c>
      <c r="E31" s="4">
        <v>1.78</v>
      </c>
      <c r="F31" s="5"/>
      <c r="G31" s="34"/>
      <c r="H31" s="38"/>
      <c r="I31" s="27">
        <f t="shared" si="0"/>
        <v>0</v>
      </c>
      <c r="J31" s="34"/>
      <c r="K31" s="39"/>
      <c r="L31" s="39"/>
      <c r="M31" s="40"/>
      <c r="N31" s="31">
        <f t="shared" si="1"/>
        <v>0</v>
      </c>
    </row>
    <row r="32" spans="1:14" s="2" customFormat="1" ht="23.25">
      <c r="A32" s="3">
        <v>24</v>
      </c>
      <c r="B32" s="18" t="s">
        <v>69</v>
      </c>
      <c r="C32" s="18" t="s">
        <v>70</v>
      </c>
      <c r="D32" s="15" t="s">
        <v>26</v>
      </c>
      <c r="E32" s="4">
        <v>11.86</v>
      </c>
      <c r="F32" s="5"/>
      <c r="G32" s="34"/>
      <c r="H32" s="38"/>
      <c r="I32" s="27">
        <f t="shared" si="0"/>
        <v>0</v>
      </c>
      <c r="J32" s="34"/>
      <c r="K32" s="39"/>
      <c r="L32" s="39"/>
      <c r="M32" s="40"/>
      <c r="N32" s="31">
        <f t="shared" si="1"/>
        <v>0</v>
      </c>
    </row>
    <row r="33" spans="1:14" s="2" customFormat="1" ht="23.25">
      <c r="A33" s="3">
        <v>25</v>
      </c>
      <c r="B33" s="18" t="s">
        <v>71</v>
      </c>
      <c r="C33" s="18" t="s">
        <v>72</v>
      </c>
      <c r="D33" s="15" t="s">
        <v>26</v>
      </c>
      <c r="E33" s="4">
        <v>11.86</v>
      </c>
      <c r="F33" s="5"/>
      <c r="G33" s="34"/>
      <c r="H33" s="38"/>
      <c r="I33" s="27">
        <f t="shared" si="0"/>
        <v>0</v>
      </c>
      <c r="J33" s="34"/>
      <c r="K33" s="39"/>
      <c r="L33" s="39"/>
      <c r="M33" s="40"/>
      <c r="N33" s="31">
        <f t="shared" si="1"/>
        <v>0</v>
      </c>
    </row>
    <row r="34" spans="1:14" s="2" customFormat="1">
      <c r="A34" s="3">
        <v>26</v>
      </c>
      <c r="B34" s="18" t="s">
        <v>73</v>
      </c>
      <c r="C34" s="18" t="s">
        <v>74</v>
      </c>
      <c r="D34" s="15" t="s">
        <v>26</v>
      </c>
      <c r="E34" s="4">
        <v>11.86</v>
      </c>
      <c r="F34" s="5"/>
      <c r="G34" s="34"/>
      <c r="H34" s="38"/>
      <c r="I34" s="27">
        <f t="shared" si="0"/>
        <v>0</v>
      </c>
      <c r="J34" s="34"/>
      <c r="K34" s="39"/>
      <c r="L34" s="39"/>
      <c r="M34" s="40"/>
      <c r="N34" s="31">
        <f t="shared" si="1"/>
        <v>0</v>
      </c>
    </row>
    <row r="35" spans="1:14" s="2" customFormat="1">
      <c r="A35" s="3">
        <v>27</v>
      </c>
      <c r="B35" s="18" t="s">
        <v>75</v>
      </c>
      <c r="C35" s="18" t="s">
        <v>76</v>
      </c>
      <c r="D35" s="15" t="s">
        <v>26</v>
      </c>
      <c r="E35" s="4">
        <v>55.79</v>
      </c>
      <c r="F35" s="6"/>
      <c r="G35" s="34"/>
      <c r="H35" s="38"/>
      <c r="I35" s="27">
        <f t="shared" si="0"/>
        <v>0</v>
      </c>
      <c r="J35" s="34"/>
      <c r="K35" s="39"/>
      <c r="L35" s="39"/>
      <c r="M35" s="40"/>
      <c r="N35" s="31">
        <f t="shared" si="1"/>
        <v>0</v>
      </c>
    </row>
    <row r="36" spans="1:14" s="2" customFormat="1" ht="23.25">
      <c r="A36" s="3">
        <v>28</v>
      </c>
      <c r="B36" s="18" t="s">
        <v>77</v>
      </c>
      <c r="C36" s="18" t="s">
        <v>78</v>
      </c>
      <c r="D36" s="15" t="s">
        <v>26</v>
      </c>
      <c r="E36" s="4">
        <v>203.21</v>
      </c>
      <c r="F36" s="6"/>
      <c r="G36" s="34"/>
      <c r="H36" s="38"/>
      <c r="I36" s="27">
        <f t="shared" si="0"/>
        <v>0</v>
      </c>
      <c r="J36" s="34"/>
      <c r="K36" s="39"/>
      <c r="L36" s="39"/>
      <c r="M36" s="40"/>
      <c r="N36" s="31">
        <f t="shared" si="1"/>
        <v>0</v>
      </c>
    </row>
    <row r="37" spans="1:14" s="2" customFormat="1">
      <c r="A37" s="3">
        <v>29</v>
      </c>
      <c r="B37" s="18" t="s">
        <v>79</v>
      </c>
      <c r="C37" s="18" t="s">
        <v>80</v>
      </c>
      <c r="D37" s="15" t="s">
        <v>33</v>
      </c>
      <c r="E37" s="4">
        <v>151.36000000000001</v>
      </c>
      <c r="F37" s="6"/>
      <c r="G37" s="34"/>
      <c r="H37" s="38"/>
      <c r="I37" s="27">
        <f t="shared" si="0"/>
        <v>0</v>
      </c>
      <c r="J37" s="34"/>
      <c r="K37" s="39"/>
      <c r="L37" s="39"/>
      <c r="M37" s="40"/>
      <c r="N37" s="31">
        <f t="shared" si="1"/>
        <v>0</v>
      </c>
    </row>
    <row r="38" spans="1:14" s="2" customFormat="1">
      <c r="A38" s="3">
        <v>30</v>
      </c>
      <c r="B38" s="18" t="s">
        <v>81</v>
      </c>
      <c r="C38" s="18" t="s">
        <v>82</v>
      </c>
      <c r="D38" s="15" t="s">
        <v>26</v>
      </c>
      <c r="E38" s="4">
        <v>209.15</v>
      </c>
      <c r="F38" s="6"/>
      <c r="G38" s="34"/>
      <c r="H38" s="38"/>
      <c r="I38" s="27">
        <f t="shared" si="0"/>
        <v>0</v>
      </c>
      <c r="J38" s="34"/>
      <c r="K38" s="39"/>
      <c r="L38" s="39"/>
      <c r="M38" s="40"/>
      <c r="N38" s="31">
        <f t="shared" si="1"/>
        <v>0</v>
      </c>
    </row>
    <row r="39" spans="1:14" s="2" customFormat="1">
      <c r="A39" s="3">
        <v>31</v>
      </c>
      <c r="B39" s="18" t="s">
        <v>83</v>
      </c>
      <c r="C39" s="18" t="s">
        <v>84</v>
      </c>
      <c r="D39" s="15" t="s">
        <v>33</v>
      </c>
      <c r="E39" s="7">
        <v>8.8000000000000007</v>
      </c>
      <c r="F39" s="5"/>
      <c r="G39" s="34"/>
      <c r="H39" s="38"/>
      <c r="I39" s="27">
        <f t="shared" si="0"/>
        <v>0</v>
      </c>
      <c r="J39" s="34"/>
      <c r="K39" s="39"/>
      <c r="L39" s="39"/>
      <c r="M39" s="40"/>
      <c r="N39" s="31">
        <f t="shared" si="1"/>
        <v>0</v>
      </c>
    </row>
    <row r="40" spans="1:14" s="2" customFormat="1" ht="23.25">
      <c r="A40" s="3">
        <v>32</v>
      </c>
      <c r="B40" s="18" t="s">
        <v>85</v>
      </c>
      <c r="C40" s="18" t="s">
        <v>86</v>
      </c>
      <c r="D40" s="15" t="s">
        <v>26</v>
      </c>
      <c r="E40" s="4">
        <v>11.86</v>
      </c>
      <c r="F40" s="5"/>
      <c r="G40" s="34"/>
      <c r="H40" s="38"/>
      <c r="I40" s="27">
        <f t="shared" si="0"/>
        <v>0</v>
      </c>
      <c r="J40" s="34"/>
      <c r="K40" s="39"/>
      <c r="L40" s="39"/>
      <c r="M40" s="40"/>
      <c r="N40" s="31">
        <f t="shared" si="1"/>
        <v>0</v>
      </c>
    </row>
    <row r="41" spans="1:14" s="2" customFormat="1">
      <c r="A41" s="1"/>
      <c r="B41" s="17" t="s">
        <v>87</v>
      </c>
      <c r="C41" s="17" t="s">
        <v>88</v>
      </c>
      <c r="D41" s="16"/>
      <c r="E41" s="1"/>
      <c r="F41" s="1"/>
      <c r="G41" s="34"/>
      <c r="H41" s="38"/>
      <c r="I41" s="27">
        <f t="shared" si="0"/>
        <v>0</v>
      </c>
      <c r="J41" s="34"/>
      <c r="K41" s="39"/>
      <c r="L41" s="39"/>
      <c r="M41" s="40"/>
      <c r="N41" s="31">
        <f t="shared" si="1"/>
        <v>0</v>
      </c>
    </row>
    <row r="42" spans="1:14" s="2" customFormat="1" ht="23.25">
      <c r="A42" s="3">
        <v>33</v>
      </c>
      <c r="B42" s="18" t="s">
        <v>89</v>
      </c>
      <c r="C42" s="18" t="s">
        <v>90</v>
      </c>
      <c r="D42" s="15" t="s">
        <v>26</v>
      </c>
      <c r="E42" s="4">
        <v>305.81</v>
      </c>
      <c r="F42" s="5"/>
      <c r="G42" s="34"/>
      <c r="H42" s="38"/>
      <c r="I42" s="27">
        <f t="shared" si="0"/>
        <v>0</v>
      </c>
      <c r="J42" s="34"/>
      <c r="K42" s="39"/>
      <c r="L42" s="39"/>
      <c r="M42" s="40"/>
      <c r="N42" s="31">
        <f t="shared" si="1"/>
        <v>0</v>
      </c>
    </row>
    <row r="43" spans="1:14" s="2" customFormat="1" ht="23.25">
      <c r="A43" s="3">
        <v>34</v>
      </c>
      <c r="B43" s="18" t="s">
        <v>91</v>
      </c>
      <c r="C43" s="18" t="s">
        <v>92</v>
      </c>
      <c r="D43" s="15" t="s">
        <v>26</v>
      </c>
      <c r="E43" s="4">
        <v>441.52</v>
      </c>
      <c r="F43" s="6"/>
      <c r="G43" s="34"/>
      <c r="H43" s="38"/>
      <c r="I43" s="27">
        <f t="shared" si="0"/>
        <v>0</v>
      </c>
      <c r="J43" s="34"/>
      <c r="K43" s="39"/>
      <c r="L43" s="39"/>
      <c r="M43" s="40"/>
      <c r="N43" s="31">
        <f t="shared" si="1"/>
        <v>0</v>
      </c>
    </row>
    <row r="44" spans="1:14" s="2" customFormat="1">
      <c r="A44" s="3">
        <v>35</v>
      </c>
      <c r="B44" s="18" t="s">
        <v>93</v>
      </c>
      <c r="C44" s="18" t="s">
        <v>94</v>
      </c>
      <c r="D44" s="15" t="s">
        <v>26</v>
      </c>
      <c r="E44" s="4">
        <v>17.440000000000001</v>
      </c>
      <c r="F44" s="5"/>
      <c r="G44" s="34"/>
      <c r="H44" s="38"/>
      <c r="I44" s="27">
        <f t="shared" si="0"/>
        <v>0</v>
      </c>
      <c r="J44" s="34"/>
      <c r="K44" s="39"/>
      <c r="L44" s="39"/>
      <c r="M44" s="40"/>
      <c r="N44" s="31">
        <f t="shared" si="1"/>
        <v>0</v>
      </c>
    </row>
    <row r="45" spans="1:14" s="2" customFormat="1" ht="23.25">
      <c r="A45" s="3">
        <v>36</v>
      </c>
      <c r="B45" s="18" t="s">
        <v>95</v>
      </c>
      <c r="C45" s="18" t="s">
        <v>96</v>
      </c>
      <c r="D45" s="15" t="s">
        <v>26</v>
      </c>
      <c r="E45" s="4">
        <v>36.36</v>
      </c>
      <c r="F45" s="5"/>
      <c r="G45" s="34"/>
      <c r="H45" s="38"/>
      <c r="I45" s="27">
        <f t="shared" si="0"/>
        <v>0</v>
      </c>
      <c r="J45" s="34"/>
      <c r="K45" s="39"/>
      <c r="L45" s="39"/>
      <c r="M45" s="40"/>
      <c r="N45" s="31">
        <f t="shared" si="1"/>
        <v>0</v>
      </c>
    </row>
    <row r="46" spans="1:14" s="2" customFormat="1" ht="23.25">
      <c r="A46" s="3">
        <v>37</v>
      </c>
      <c r="B46" s="18" t="s">
        <v>97</v>
      </c>
      <c r="C46" s="18" t="s">
        <v>98</v>
      </c>
      <c r="D46" s="15" t="s">
        <v>26</v>
      </c>
      <c r="E46" s="4">
        <v>4.24</v>
      </c>
      <c r="F46" s="5"/>
      <c r="G46" s="34"/>
      <c r="H46" s="38"/>
      <c r="I46" s="27">
        <f t="shared" si="0"/>
        <v>0</v>
      </c>
      <c r="J46" s="34"/>
      <c r="K46" s="39"/>
      <c r="L46" s="39"/>
      <c r="M46" s="40"/>
      <c r="N46" s="31">
        <f t="shared" si="1"/>
        <v>0</v>
      </c>
    </row>
    <row r="47" spans="1:14" s="2" customFormat="1" ht="23.25">
      <c r="A47" s="3">
        <v>38</v>
      </c>
      <c r="B47" s="18" t="s">
        <v>99</v>
      </c>
      <c r="C47" s="18" t="s">
        <v>100</v>
      </c>
      <c r="D47" s="15" t="s">
        <v>38</v>
      </c>
      <c r="E47" s="4">
        <v>487.48</v>
      </c>
      <c r="F47" s="6"/>
      <c r="G47" s="34"/>
      <c r="H47" s="38"/>
      <c r="I47" s="27">
        <f t="shared" si="0"/>
        <v>0</v>
      </c>
      <c r="J47" s="34"/>
      <c r="K47" s="39"/>
      <c r="L47" s="39"/>
      <c r="M47" s="40"/>
      <c r="N47" s="31">
        <f t="shared" si="1"/>
        <v>0</v>
      </c>
    </row>
    <row r="48" spans="1:14" s="2" customFormat="1" ht="23.25">
      <c r="A48" s="3">
        <v>39</v>
      </c>
      <c r="B48" s="18" t="s">
        <v>101</v>
      </c>
      <c r="C48" s="18" t="s">
        <v>102</v>
      </c>
      <c r="D48" s="15" t="s">
        <v>38</v>
      </c>
      <c r="E48" s="4">
        <v>487.48</v>
      </c>
      <c r="F48" s="6"/>
      <c r="G48" s="34"/>
      <c r="H48" s="38"/>
      <c r="I48" s="27">
        <f t="shared" si="0"/>
        <v>0</v>
      </c>
      <c r="J48" s="34"/>
      <c r="K48" s="39"/>
      <c r="L48" s="39"/>
      <c r="M48" s="40"/>
      <c r="N48" s="31">
        <f t="shared" si="1"/>
        <v>0</v>
      </c>
    </row>
    <row r="49" spans="1:14" s="2" customFormat="1" ht="23.25">
      <c r="A49" s="3">
        <v>40</v>
      </c>
      <c r="B49" s="18" t="s">
        <v>103</v>
      </c>
      <c r="C49" s="18" t="s">
        <v>104</v>
      </c>
      <c r="D49" s="15" t="s">
        <v>26</v>
      </c>
      <c r="E49" s="4">
        <v>487.48</v>
      </c>
      <c r="F49" s="6"/>
      <c r="G49" s="34"/>
      <c r="H49" s="38"/>
      <c r="I49" s="27">
        <f t="shared" si="0"/>
        <v>0</v>
      </c>
      <c r="J49" s="34"/>
      <c r="K49" s="39"/>
      <c r="L49" s="39"/>
      <c r="M49" s="40"/>
      <c r="N49" s="31">
        <f t="shared" si="1"/>
        <v>0</v>
      </c>
    </row>
    <row r="50" spans="1:14" s="2" customFormat="1" ht="23.25">
      <c r="A50" s="3">
        <v>41</v>
      </c>
      <c r="B50" s="18" t="s">
        <v>105</v>
      </c>
      <c r="C50" s="18" t="s">
        <v>106</v>
      </c>
      <c r="D50" s="15" t="s">
        <v>26</v>
      </c>
      <c r="E50" s="4">
        <v>11.52</v>
      </c>
      <c r="F50" s="5"/>
      <c r="G50" s="34"/>
      <c r="H50" s="38"/>
      <c r="I50" s="27">
        <f t="shared" si="0"/>
        <v>0</v>
      </c>
      <c r="J50" s="34"/>
      <c r="K50" s="39"/>
      <c r="L50" s="39"/>
      <c r="M50" s="40"/>
      <c r="N50" s="31">
        <f t="shared" si="1"/>
        <v>0</v>
      </c>
    </row>
    <row r="51" spans="1:14" s="2" customFormat="1" ht="23.25">
      <c r="A51" s="3">
        <v>42</v>
      </c>
      <c r="B51" s="18" t="s">
        <v>107</v>
      </c>
      <c r="C51" s="18" t="s">
        <v>108</v>
      </c>
      <c r="D51" s="15" t="s">
        <v>26</v>
      </c>
      <c r="E51" s="4">
        <v>25.45</v>
      </c>
      <c r="F51" s="5"/>
      <c r="G51" s="34"/>
      <c r="H51" s="38"/>
      <c r="I51" s="27">
        <f t="shared" si="0"/>
        <v>0</v>
      </c>
      <c r="J51" s="34"/>
      <c r="K51" s="39"/>
      <c r="L51" s="39"/>
      <c r="M51" s="40"/>
      <c r="N51" s="31">
        <f t="shared" si="1"/>
        <v>0</v>
      </c>
    </row>
    <row r="52" spans="1:14" s="2" customFormat="1" ht="23.25">
      <c r="A52" s="3">
        <v>43</v>
      </c>
      <c r="B52" s="18" t="s">
        <v>109</v>
      </c>
      <c r="C52" s="18" t="s">
        <v>110</v>
      </c>
      <c r="D52" s="15" t="s">
        <v>38</v>
      </c>
      <c r="E52" s="4">
        <v>2.97</v>
      </c>
      <c r="F52" s="5"/>
      <c r="G52" s="34"/>
      <c r="H52" s="38"/>
      <c r="I52" s="27">
        <f t="shared" si="0"/>
        <v>0</v>
      </c>
      <c r="J52" s="34"/>
      <c r="K52" s="39"/>
      <c r="L52" s="39"/>
      <c r="M52" s="40"/>
      <c r="N52" s="31">
        <f t="shared" si="1"/>
        <v>0</v>
      </c>
    </row>
    <row r="53" spans="1:14" s="2" customFormat="1">
      <c r="A53" s="1"/>
      <c r="B53" s="17" t="s">
        <v>111</v>
      </c>
      <c r="C53" s="17" t="s">
        <v>112</v>
      </c>
      <c r="D53" s="16"/>
      <c r="E53" s="1"/>
      <c r="F53" s="1"/>
      <c r="G53" s="34"/>
      <c r="H53" s="38"/>
      <c r="I53" s="27">
        <f t="shared" si="0"/>
        <v>0</v>
      </c>
      <c r="J53" s="34"/>
      <c r="K53" s="39"/>
      <c r="L53" s="39"/>
      <c r="M53" s="40"/>
      <c r="N53" s="31">
        <f t="shared" si="1"/>
        <v>0</v>
      </c>
    </row>
    <row r="54" spans="1:14" s="2" customFormat="1" ht="23.25">
      <c r="A54" s="3">
        <v>44</v>
      </c>
      <c r="B54" s="18" t="s">
        <v>113</v>
      </c>
      <c r="C54" s="18" t="s">
        <v>114</v>
      </c>
      <c r="D54" s="15" t="s">
        <v>26</v>
      </c>
      <c r="E54" s="4">
        <v>212.96</v>
      </c>
      <c r="F54" s="6"/>
      <c r="G54" s="34"/>
      <c r="H54" s="38"/>
      <c r="I54" s="27">
        <f t="shared" si="0"/>
        <v>0</v>
      </c>
      <c r="J54" s="34"/>
      <c r="K54" s="39"/>
      <c r="L54" s="39"/>
      <c r="M54" s="40"/>
      <c r="N54" s="31">
        <f t="shared" si="1"/>
        <v>0</v>
      </c>
    </row>
    <row r="55" spans="1:14" s="2" customFormat="1">
      <c r="A55" s="3">
        <v>45</v>
      </c>
      <c r="B55" s="18" t="s">
        <v>115</v>
      </c>
      <c r="C55" s="18" t="s">
        <v>116</v>
      </c>
      <c r="D55" s="15" t="s">
        <v>26</v>
      </c>
      <c r="E55" s="4">
        <v>191.77</v>
      </c>
      <c r="F55" s="6"/>
      <c r="G55" s="34"/>
      <c r="H55" s="38"/>
      <c r="I55" s="27">
        <f t="shared" si="0"/>
        <v>0</v>
      </c>
      <c r="J55" s="34"/>
      <c r="K55" s="39"/>
      <c r="L55" s="39"/>
      <c r="M55" s="40"/>
      <c r="N55" s="31">
        <f t="shared" si="1"/>
        <v>0</v>
      </c>
    </row>
    <row r="56" spans="1:14" s="2" customFormat="1">
      <c r="A56" s="3">
        <v>46</v>
      </c>
      <c r="B56" s="18" t="s">
        <v>117</v>
      </c>
      <c r="C56" s="18" t="s">
        <v>118</v>
      </c>
      <c r="D56" s="15" t="s">
        <v>26</v>
      </c>
      <c r="E56" s="4">
        <v>9.57</v>
      </c>
      <c r="F56" s="5"/>
      <c r="G56" s="34"/>
      <c r="H56" s="38"/>
      <c r="I56" s="27">
        <f t="shared" si="0"/>
        <v>0</v>
      </c>
      <c r="J56" s="34"/>
      <c r="K56" s="39"/>
      <c r="L56" s="39"/>
      <c r="M56" s="40"/>
      <c r="N56" s="31">
        <f t="shared" si="1"/>
        <v>0</v>
      </c>
    </row>
    <row r="57" spans="1:14" s="2" customFormat="1" ht="23.25">
      <c r="A57" s="3">
        <v>47</v>
      </c>
      <c r="B57" s="18" t="s">
        <v>119</v>
      </c>
      <c r="C57" s="18" t="s">
        <v>120</v>
      </c>
      <c r="D57" s="15" t="s">
        <v>38</v>
      </c>
      <c r="E57" s="4">
        <v>9.57</v>
      </c>
      <c r="F57" s="5"/>
      <c r="G57" s="34"/>
      <c r="H57" s="38"/>
      <c r="I57" s="27">
        <f t="shared" si="0"/>
        <v>0</v>
      </c>
      <c r="J57" s="34"/>
      <c r="K57" s="39"/>
      <c r="L57" s="39"/>
      <c r="M57" s="40"/>
      <c r="N57" s="31">
        <f t="shared" si="1"/>
        <v>0</v>
      </c>
    </row>
    <row r="58" spans="1:14" s="2" customFormat="1" ht="23.25">
      <c r="A58" s="3">
        <v>48</v>
      </c>
      <c r="B58" s="18" t="s">
        <v>121</v>
      </c>
      <c r="C58" s="18" t="s">
        <v>122</v>
      </c>
      <c r="D58" s="15" t="s">
        <v>38</v>
      </c>
      <c r="E58" s="4">
        <v>9.57</v>
      </c>
      <c r="F58" s="5"/>
      <c r="G58" s="34"/>
      <c r="H58" s="38"/>
      <c r="I58" s="27">
        <f t="shared" si="0"/>
        <v>0</v>
      </c>
      <c r="J58" s="34"/>
      <c r="K58" s="39"/>
      <c r="L58" s="39"/>
      <c r="M58" s="40"/>
      <c r="N58" s="31">
        <f t="shared" si="1"/>
        <v>0</v>
      </c>
    </row>
    <row r="59" spans="1:14" s="2" customFormat="1" ht="23.25">
      <c r="A59" s="3">
        <v>49</v>
      </c>
      <c r="B59" s="18" t="s">
        <v>123</v>
      </c>
      <c r="C59" s="18" t="s">
        <v>124</v>
      </c>
      <c r="D59" s="15" t="s">
        <v>26</v>
      </c>
      <c r="E59" s="4">
        <v>9.57</v>
      </c>
      <c r="F59" s="5"/>
      <c r="G59" s="34"/>
      <c r="H59" s="38"/>
      <c r="I59" s="27">
        <f t="shared" si="0"/>
        <v>0</v>
      </c>
      <c r="J59" s="34"/>
      <c r="K59" s="39"/>
      <c r="L59" s="39"/>
      <c r="M59" s="40"/>
      <c r="N59" s="31">
        <f t="shared" si="1"/>
        <v>0</v>
      </c>
    </row>
    <row r="60" spans="1:14" s="2" customFormat="1">
      <c r="A60" s="3">
        <v>50</v>
      </c>
      <c r="B60" s="18" t="s">
        <v>125</v>
      </c>
      <c r="C60" s="18" t="s">
        <v>126</v>
      </c>
      <c r="D60" s="15" t="s">
        <v>26</v>
      </c>
      <c r="E60" s="4">
        <v>11.62</v>
      </c>
      <c r="F60" s="5"/>
      <c r="G60" s="34"/>
      <c r="H60" s="38"/>
      <c r="I60" s="27">
        <f t="shared" si="0"/>
        <v>0</v>
      </c>
      <c r="J60" s="34"/>
      <c r="K60" s="39"/>
      <c r="L60" s="39"/>
      <c r="M60" s="40"/>
      <c r="N60" s="31">
        <f t="shared" si="1"/>
        <v>0</v>
      </c>
    </row>
    <row r="61" spans="1:14" s="2" customFormat="1">
      <c r="A61" s="1"/>
      <c r="B61" s="17" t="s">
        <v>127</v>
      </c>
      <c r="C61" s="17" t="s">
        <v>128</v>
      </c>
      <c r="D61" s="16"/>
      <c r="E61" s="1"/>
      <c r="F61" s="1"/>
      <c r="G61" s="34"/>
      <c r="H61" s="38"/>
      <c r="I61" s="27">
        <f t="shared" si="0"/>
        <v>0</v>
      </c>
      <c r="J61" s="34"/>
      <c r="K61" s="39"/>
      <c r="L61" s="39"/>
      <c r="M61" s="40"/>
      <c r="N61" s="31">
        <f t="shared" si="1"/>
        <v>0</v>
      </c>
    </row>
    <row r="62" spans="1:14" s="2" customFormat="1">
      <c r="A62" s="3">
        <v>51</v>
      </c>
      <c r="B62" s="18" t="s">
        <v>129</v>
      </c>
      <c r="C62" s="18" t="s">
        <v>130</v>
      </c>
      <c r="D62" s="15" t="s">
        <v>131</v>
      </c>
      <c r="E62" s="3">
        <v>21</v>
      </c>
      <c r="F62" s="5"/>
      <c r="G62" s="34"/>
      <c r="H62" s="38"/>
      <c r="I62" s="27">
        <f t="shared" si="0"/>
        <v>0</v>
      </c>
      <c r="J62" s="34"/>
      <c r="K62" s="39"/>
      <c r="L62" s="39"/>
      <c r="M62" s="40"/>
      <c r="N62" s="31">
        <f t="shared" si="1"/>
        <v>0</v>
      </c>
    </row>
    <row r="63" spans="1:14" s="2" customFormat="1">
      <c r="A63" s="3">
        <v>52</v>
      </c>
      <c r="B63" s="18" t="s">
        <v>132</v>
      </c>
      <c r="C63" s="18" t="s">
        <v>133</v>
      </c>
      <c r="D63" s="15" t="s">
        <v>38</v>
      </c>
      <c r="E63" s="7">
        <v>47.7</v>
      </c>
      <c r="F63" s="10"/>
      <c r="G63" s="34"/>
      <c r="H63" s="38"/>
      <c r="I63" s="27">
        <f t="shared" si="0"/>
        <v>0</v>
      </c>
      <c r="J63" s="34"/>
      <c r="K63" s="39"/>
      <c r="L63" s="39"/>
      <c r="M63" s="40"/>
      <c r="N63" s="31">
        <f t="shared" si="1"/>
        <v>0</v>
      </c>
    </row>
    <row r="64" spans="1:14" s="2" customFormat="1">
      <c r="A64" s="3">
        <v>53</v>
      </c>
      <c r="B64" s="18" t="s">
        <v>134</v>
      </c>
      <c r="C64" s="18" t="s">
        <v>135</v>
      </c>
      <c r="D64" s="15" t="s">
        <v>38</v>
      </c>
      <c r="E64" s="4">
        <v>2.0499999999999998</v>
      </c>
      <c r="F64" s="5"/>
      <c r="G64" s="34"/>
      <c r="H64" s="38"/>
      <c r="I64" s="27">
        <f t="shared" si="0"/>
        <v>0</v>
      </c>
      <c r="J64" s="34"/>
      <c r="K64" s="39"/>
      <c r="L64" s="39"/>
      <c r="M64" s="40"/>
      <c r="N64" s="31">
        <f t="shared" si="1"/>
        <v>0</v>
      </c>
    </row>
    <row r="65" spans="1:14" s="2" customFormat="1" ht="23.25">
      <c r="A65" s="3">
        <v>54</v>
      </c>
      <c r="B65" s="18" t="s">
        <v>136</v>
      </c>
      <c r="C65" s="18" t="s">
        <v>137</v>
      </c>
      <c r="D65" s="15" t="s">
        <v>26</v>
      </c>
      <c r="E65" s="4">
        <v>45.66</v>
      </c>
      <c r="F65" s="6"/>
      <c r="G65" s="34"/>
      <c r="H65" s="38"/>
      <c r="I65" s="27">
        <f t="shared" si="0"/>
        <v>0</v>
      </c>
      <c r="J65" s="34"/>
      <c r="K65" s="39"/>
      <c r="L65" s="39"/>
      <c r="M65" s="40"/>
      <c r="N65" s="31">
        <f t="shared" si="1"/>
        <v>0</v>
      </c>
    </row>
    <row r="66" spans="1:14" s="2" customFormat="1">
      <c r="A66" s="3">
        <v>55</v>
      </c>
      <c r="B66" s="18" t="s">
        <v>138</v>
      </c>
      <c r="C66" s="18" t="s">
        <v>139</v>
      </c>
      <c r="D66" s="15" t="s">
        <v>33</v>
      </c>
      <c r="E66" s="7">
        <v>95.6</v>
      </c>
      <c r="F66" s="10"/>
      <c r="G66" s="34"/>
      <c r="H66" s="38"/>
      <c r="I66" s="27">
        <f t="shared" si="0"/>
        <v>0</v>
      </c>
      <c r="J66" s="34"/>
      <c r="K66" s="39"/>
      <c r="L66" s="39"/>
      <c r="M66" s="40"/>
      <c r="N66" s="31">
        <f t="shared" si="1"/>
        <v>0</v>
      </c>
    </row>
    <row r="67" spans="1:14" s="2" customFormat="1" ht="23.25">
      <c r="A67" s="3">
        <v>56</v>
      </c>
      <c r="B67" s="18" t="s">
        <v>140</v>
      </c>
      <c r="C67" s="18" t="s">
        <v>141</v>
      </c>
      <c r="D67" s="15" t="s">
        <v>26</v>
      </c>
      <c r="E67" s="4">
        <v>13.38</v>
      </c>
      <c r="F67" s="6"/>
      <c r="G67" s="34"/>
      <c r="H67" s="38"/>
      <c r="I67" s="27">
        <f t="shared" si="0"/>
        <v>0</v>
      </c>
      <c r="J67" s="34"/>
      <c r="K67" s="39"/>
      <c r="L67" s="39"/>
      <c r="M67" s="40"/>
      <c r="N67" s="31">
        <f t="shared" si="1"/>
        <v>0</v>
      </c>
    </row>
    <row r="68" spans="1:14" s="2" customFormat="1">
      <c r="A68" s="3">
        <v>57</v>
      </c>
      <c r="B68" s="18" t="s">
        <v>142</v>
      </c>
      <c r="C68" s="18" t="s">
        <v>143</v>
      </c>
      <c r="D68" s="15" t="s">
        <v>26</v>
      </c>
      <c r="E68" s="4">
        <v>4.75</v>
      </c>
      <c r="F68" s="6"/>
      <c r="G68" s="34"/>
      <c r="H68" s="38"/>
      <c r="I68" s="27">
        <f t="shared" si="0"/>
        <v>0</v>
      </c>
      <c r="J68" s="34"/>
      <c r="K68" s="39"/>
      <c r="L68" s="39"/>
      <c r="M68" s="40"/>
      <c r="N68" s="31">
        <f t="shared" si="1"/>
        <v>0</v>
      </c>
    </row>
    <row r="69" spans="1:14" s="2" customFormat="1">
      <c r="A69" s="3">
        <v>58</v>
      </c>
      <c r="B69" s="18" t="s">
        <v>144</v>
      </c>
      <c r="C69" s="18" t="s">
        <v>145</v>
      </c>
      <c r="D69" s="15" t="s">
        <v>146</v>
      </c>
      <c r="E69" s="3">
        <v>3</v>
      </c>
      <c r="F69" s="6"/>
      <c r="G69" s="34"/>
      <c r="H69" s="38"/>
      <c r="I69" s="27">
        <f t="shared" si="0"/>
        <v>0</v>
      </c>
      <c r="J69" s="34"/>
      <c r="K69" s="39"/>
      <c r="L69" s="39"/>
      <c r="M69" s="40"/>
      <c r="N69" s="31">
        <f t="shared" si="1"/>
        <v>0</v>
      </c>
    </row>
    <row r="70" spans="1:14" s="2" customFormat="1">
      <c r="A70" s="3">
        <v>59</v>
      </c>
      <c r="B70" s="18" t="s">
        <v>147</v>
      </c>
      <c r="C70" s="18" t="s">
        <v>148</v>
      </c>
      <c r="D70" s="15" t="s">
        <v>33</v>
      </c>
      <c r="E70" s="3">
        <v>59.4</v>
      </c>
      <c r="F70" s="6"/>
      <c r="G70" s="34"/>
      <c r="H70" s="38"/>
      <c r="I70" s="27">
        <f t="shared" si="0"/>
        <v>0</v>
      </c>
      <c r="J70" s="34"/>
      <c r="K70" s="39"/>
      <c r="L70" s="39"/>
      <c r="M70" s="40"/>
      <c r="N70" s="31">
        <f t="shared" si="1"/>
        <v>0</v>
      </c>
    </row>
    <row r="71" spans="1:14" s="2" customFormat="1">
      <c r="A71" s="1"/>
      <c r="B71" s="17" t="s">
        <v>149</v>
      </c>
      <c r="C71" s="17" t="s">
        <v>150</v>
      </c>
      <c r="D71" s="16"/>
      <c r="E71" s="1"/>
      <c r="F71" s="1"/>
      <c r="G71" s="34"/>
      <c r="H71" s="38"/>
      <c r="I71" s="27">
        <f t="shared" ref="I71:I119" si="2">H71*G71</f>
        <v>0</v>
      </c>
      <c r="J71" s="34"/>
      <c r="K71" s="39"/>
      <c r="L71" s="39"/>
      <c r="M71" s="40"/>
      <c r="N71" s="31">
        <f t="shared" ref="N71:N118" si="3">L71*M71</f>
        <v>0</v>
      </c>
    </row>
    <row r="72" spans="1:14" s="2" customFormat="1" ht="23.25">
      <c r="A72" s="3">
        <v>60</v>
      </c>
      <c r="B72" s="18" t="s">
        <v>151</v>
      </c>
      <c r="C72" s="18" t="s">
        <v>152</v>
      </c>
      <c r="D72" s="15" t="s">
        <v>146</v>
      </c>
      <c r="E72" s="3">
        <v>10</v>
      </c>
      <c r="F72" s="5"/>
      <c r="G72" s="34"/>
      <c r="H72" s="38"/>
      <c r="I72" s="27">
        <f t="shared" si="2"/>
        <v>0</v>
      </c>
      <c r="J72" s="34"/>
      <c r="K72" s="39"/>
      <c r="L72" s="39"/>
      <c r="M72" s="40"/>
      <c r="N72" s="31">
        <f t="shared" si="3"/>
        <v>0</v>
      </c>
    </row>
    <row r="73" spans="1:14" s="2" customFormat="1">
      <c r="A73" s="3">
        <v>61</v>
      </c>
      <c r="B73" s="18" t="s">
        <v>153</v>
      </c>
      <c r="C73" s="18" t="s">
        <v>154</v>
      </c>
      <c r="D73" s="15" t="s">
        <v>146</v>
      </c>
      <c r="E73" s="3">
        <v>5</v>
      </c>
      <c r="F73" s="5"/>
      <c r="G73" s="34"/>
      <c r="H73" s="38"/>
      <c r="I73" s="27">
        <f t="shared" si="2"/>
        <v>0</v>
      </c>
      <c r="J73" s="34"/>
      <c r="K73" s="39"/>
      <c r="L73" s="39"/>
      <c r="M73" s="40"/>
      <c r="N73" s="31">
        <f t="shared" si="3"/>
        <v>0</v>
      </c>
    </row>
    <row r="74" spans="1:14" s="2" customFormat="1">
      <c r="A74" s="3">
        <v>62</v>
      </c>
      <c r="B74" s="18" t="s">
        <v>155</v>
      </c>
      <c r="C74" s="18" t="s">
        <v>156</v>
      </c>
      <c r="D74" s="15" t="s">
        <v>146</v>
      </c>
      <c r="E74" s="3">
        <v>5</v>
      </c>
      <c r="F74" s="5"/>
      <c r="G74" s="34"/>
      <c r="H74" s="38"/>
      <c r="I74" s="27">
        <f t="shared" si="2"/>
        <v>0</v>
      </c>
      <c r="J74" s="34"/>
      <c r="K74" s="39"/>
      <c r="L74" s="39"/>
      <c r="M74" s="40"/>
      <c r="N74" s="31">
        <f t="shared" si="3"/>
        <v>0</v>
      </c>
    </row>
    <row r="75" spans="1:14" s="2" customFormat="1">
      <c r="A75" s="3">
        <v>63</v>
      </c>
      <c r="B75" s="18" t="s">
        <v>157</v>
      </c>
      <c r="C75" s="18" t="s">
        <v>158</v>
      </c>
      <c r="D75" s="15" t="s">
        <v>26</v>
      </c>
      <c r="E75" s="7">
        <v>3.4</v>
      </c>
      <c r="F75" s="5"/>
      <c r="G75" s="34"/>
      <c r="H75" s="38"/>
      <c r="I75" s="27">
        <f t="shared" si="2"/>
        <v>0</v>
      </c>
      <c r="J75" s="34"/>
      <c r="K75" s="39"/>
      <c r="L75" s="39"/>
      <c r="M75" s="40"/>
      <c r="N75" s="31">
        <f t="shared" si="3"/>
        <v>0</v>
      </c>
    </row>
    <row r="76" spans="1:14" s="2" customFormat="1">
      <c r="A76" s="1"/>
      <c r="B76" s="17" t="s">
        <v>159</v>
      </c>
      <c r="C76" s="17" t="s">
        <v>160</v>
      </c>
      <c r="D76" s="16"/>
      <c r="E76" s="1"/>
      <c r="F76" s="1"/>
      <c r="G76" s="34"/>
      <c r="H76" s="38"/>
      <c r="I76" s="27">
        <f t="shared" si="2"/>
        <v>0</v>
      </c>
      <c r="J76" s="34"/>
      <c r="K76" s="39"/>
      <c r="L76" s="39"/>
      <c r="M76" s="40"/>
      <c r="N76" s="31">
        <f t="shared" si="3"/>
        <v>0</v>
      </c>
    </row>
    <row r="77" spans="1:14" s="2" customFormat="1">
      <c r="A77" s="3">
        <v>64</v>
      </c>
      <c r="B77" s="18" t="s">
        <v>161</v>
      </c>
      <c r="C77" s="18" t="s">
        <v>162</v>
      </c>
      <c r="D77" s="15" t="s">
        <v>146</v>
      </c>
      <c r="E77" s="3">
        <v>40</v>
      </c>
      <c r="F77" s="5"/>
      <c r="G77" s="34"/>
      <c r="H77" s="38"/>
      <c r="I77" s="27">
        <f t="shared" si="2"/>
        <v>0</v>
      </c>
      <c r="J77" s="34"/>
      <c r="K77" s="39"/>
      <c r="L77" s="39"/>
      <c r="M77" s="40"/>
      <c r="N77" s="31">
        <f t="shared" si="3"/>
        <v>0</v>
      </c>
    </row>
    <row r="78" spans="1:14" s="2" customFormat="1">
      <c r="A78" s="3">
        <v>65</v>
      </c>
      <c r="B78" s="18" t="s">
        <v>163</v>
      </c>
      <c r="C78" s="18" t="s">
        <v>164</v>
      </c>
      <c r="D78" s="15" t="s">
        <v>146</v>
      </c>
      <c r="E78" s="3">
        <v>26</v>
      </c>
      <c r="F78" s="5"/>
      <c r="G78" s="34"/>
      <c r="H78" s="38"/>
      <c r="I78" s="27">
        <f t="shared" si="2"/>
        <v>0</v>
      </c>
      <c r="J78" s="34"/>
      <c r="K78" s="39"/>
      <c r="L78" s="39"/>
      <c r="M78" s="40"/>
      <c r="N78" s="31">
        <f t="shared" si="3"/>
        <v>0</v>
      </c>
    </row>
    <row r="79" spans="1:14" s="2" customFormat="1" ht="23.25">
      <c r="A79" s="3">
        <v>66</v>
      </c>
      <c r="B79" s="18" t="s">
        <v>165</v>
      </c>
      <c r="C79" s="18" t="s">
        <v>166</v>
      </c>
      <c r="D79" s="15" t="s">
        <v>146</v>
      </c>
      <c r="E79" s="3">
        <v>4</v>
      </c>
      <c r="F79" s="5"/>
      <c r="G79" s="34"/>
      <c r="H79" s="38"/>
      <c r="I79" s="27">
        <f t="shared" si="2"/>
        <v>0</v>
      </c>
      <c r="J79" s="34"/>
      <c r="K79" s="39"/>
      <c r="L79" s="39"/>
      <c r="M79" s="40"/>
      <c r="N79" s="31">
        <f t="shared" si="3"/>
        <v>0</v>
      </c>
    </row>
    <row r="80" spans="1:14" s="2" customFormat="1" ht="23.25">
      <c r="A80" s="3">
        <v>67</v>
      </c>
      <c r="B80" s="18" t="s">
        <v>167</v>
      </c>
      <c r="C80" s="18" t="s">
        <v>168</v>
      </c>
      <c r="D80" s="15" t="s">
        <v>146</v>
      </c>
      <c r="E80" s="3">
        <v>34</v>
      </c>
      <c r="F80" s="5"/>
      <c r="G80" s="34"/>
      <c r="H80" s="38"/>
      <c r="I80" s="27">
        <f t="shared" si="2"/>
        <v>0</v>
      </c>
      <c r="J80" s="34"/>
      <c r="K80" s="39"/>
      <c r="L80" s="39"/>
      <c r="M80" s="40"/>
      <c r="N80" s="31">
        <f t="shared" si="3"/>
        <v>0</v>
      </c>
    </row>
    <row r="81" spans="1:14" s="2" customFormat="1" ht="23.25">
      <c r="A81" s="3">
        <v>68</v>
      </c>
      <c r="B81" s="18" t="s">
        <v>169</v>
      </c>
      <c r="C81" s="18" t="s">
        <v>170</v>
      </c>
      <c r="D81" s="15" t="s">
        <v>146</v>
      </c>
      <c r="E81" s="3">
        <v>2</v>
      </c>
      <c r="F81" s="5"/>
      <c r="G81" s="34"/>
      <c r="H81" s="38"/>
      <c r="I81" s="27">
        <f t="shared" si="2"/>
        <v>0</v>
      </c>
      <c r="J81" s="34"/>
      <c r="K81" s="39"/>
      <c r="L81" s="39"/>
      <c r="M81" s="40"/>
      <c r="N81" s="31">
        <f t="shared" si="3"/>
        <v>0</v>
      </c>
    </row>
    <row r="82" spans="1:14" s="2" customFormat="1">
      <c r="A82" s="3">
        <v>69</v>
      </c>
      <c r="B82" s="18" t="s">
        <v>171</v>
      </c>
      <c r="C82" s="18" t="s">
        <v>172</v>
      </c>
      <c r="D82" s="15" t="s">
        <v>146</v>
      </c>
      <c r="E82" s="3">
        <v>17</v>
      </c>
      <c r="F82" s="5"/>
      <c r="G82" s="34"/>
      <c r="H82" s="38"/>
      <c r="I82" s="27">
        <f t="shared" si="2"/>
        <v>0</v>
      </c>
      <c r="J82" s="34"/>
      <c r="K82" s="39"/>
      <c r="L82" s="39"/>
      <c r="M82" s="40"/>
      <c r="N82" s="31">
        <f t="shared" si="3"/>
        <v>0</v>
      </c>
    </row>
    <row r="83" spans="1:14" s="2" customFormat="1">
      <c r="A83" s="3">
        <v>70</v>
      </c>
      <c r="B83" s="18" t="s">
        <v>173</v>
      </c>
      <c r="C83" s="18" t="s">
        <v>174</v>
      </c>
      <c r="D83" s="15" t="s">
        <v>146</v>
      </c>
      <c r="E83" s="3">
        <v>45</v>
      </c>
      <c r="F83" s="5"/>
      <c r="G83" s="34"/>
      <c r="H83" s="38"/>
      <c r="I83" s="27">
        <f t="shared" si="2"/>
        <v>0</v>
      </c>
      <c r="J83" s="34"/>
      <c r="K83" s="39"/>
      <c r="L83" s="39"/>
      <c r="M83" s="40"/>
      <c r="N83" s="31">
        <f t="shared" si="3"/>
        <v>0</v>
      </c>
    </row>
    <row r="84" spans="1:14" s="2" customFormat="1">
      <c r="A84" s="3">
        <v>71</v>
      </c>
      <c r="B84" s="18" t="s">
        <v>175</v>
      </c>
      <c r="C84" s="18" t="s">
        <v>176</v>
      </c>
      <c r="D84" s="15" t="s">
        <v>33</v>
      </c>
      <c r="E84" s="3">
        <v>430</v>
      </c>
      <c r="F84" s="5"/>
      <c r="G84" s="34"/>
      <c r="H84" s="38"/>
      <c r="I84" s="27">
        <f t="shared" si="2"/>
        <v>0</v>
      </c>
      <c r="J84" s="34"/>
      <c r="K84" s="39"/>
      <c r="L84" s="39"/>
      <c r="M84" s="40"/>
      <c r="N84" s="31">
        <f t="shared" si="3"/>
        <v>0</v>
      </c>
    </row>
    <row r="85" spans="1:14" s="2" customFormat="1">
      <c r="A85" s="3">
        <v>72</v>
      </c>
      <c r="B85" s="18" t="s">
        <v>177</v>
      </c>
      <c r="C85" s="18" t="s">
        <v>178</v>
      </c>
      <c r="D85" s="15" t="s">
        <v>33</v>
      </c>
      <c r="E85" s="3">
        <v>215</v>
      </c>
      <c r="F85" s="5"/>
      <c r="G85" s="34"/>
      <c r="H85" s="38"/>
      <c r="I85" s="27">
        <f t="shared" si="2"/>
        <v>0</v>
      </c>
      <c r="J85" s="34"/>
      <c r="K85" s="39"/>
      <c r="L85" s="39"/>
      <c r="M85" s="40"/>
      <c r="N85" s="31">
        <f t="shared" si="3"/>
        <v>0</v>
      </c>
    </row>
    <row r="86" spans="1:14" s="2" customFormat="1">
      <c r="A86" s="1"/>
      <c r="B86" s="17" t="s">
        <v>179</v>
      </c>
      <c r="C86" s="17" t="s">
        <v>180</v>
      </c>
      <c r="D86" s="16"/>
      <c r="E86" s="1"/>
      <c r="F86" s="1"/>
      <c r="G86" s="34"/>
      <c r="H86" s="38"/>
      <c r="I86" s="27">
        <f t="shared" si="2"/>
        <v>0</v>
      </c>
      <c r="J86" s="34"/>
      <c r="K86" s="39"/>
      <c r="L86" s="39"/>
      <c r="M86" s="40"/>
      <c r="N86" s="31">
        <f t="shared" si="3"/>
        <v>0</v>
      </c>
    </row>
    <row r="87" spans="1:14" s="2" customFormat="1">
      <c r="A87" s="3">
        <v>73</v>
      </c>
      <c r="B87" s="18" t="s">
        <v>181</v>
      </c>
      <c r="C87" s="18" t="s">
        <v>182</v>
      </c>
      <c r="D87" s="15" t="s">
        <v>183</v>
      </c>
      <c r="E87" s="3">
        <v>6</v>
      </c>
      <c r="F87" s="5"/>
      <c r="G87" s="34"/>
      <c r="H87" s="38"/>
      <c r="I87" s="27">
        <f t="shared" si="2"/>
        <v>0</v>
      </c>
      <c r="J87" s="34"/>
      <c r="K87" s="39"/>
      <c r="L87" s="39"/>
      <c r="M87" s="40"/>
      <c r="N87" s="31">
        <f t="shared" si="3"/>
        <v>0</v>
      </c>
    </row>
    <row r="88" spans="1:14" s="2" customFormat="1">
      <c r="A88" s="3">
        <v>74</v>
      </c>
      <c r="B88" s="18" t="s">
        <v>184</v>
      </c>
      <c r="C88" s="18" t="s">
        <v>185</v>
      </c>
      <c r="D88" s="15" t="s">
        <v>183</v>
      </c>
      <c r="E88" s="3">
        <v>1</v>
      </c>
      <c r="F88" s="5"/>
      <c r="G88" s="34"/>
      <c r="H88" s="38"/>
      <c r="I88" s="27">
        <f t="shared" si="2"/>
        <v>0</v>
      </c>
      <c r="J88" s="34"/>
      <c r="K88" s="39"/>
      <c r="L88" s="39"/>
      <c r="M88" s="40"/>
      <c r="N88" s="31">
        <f t="shared" si="3"/>
        <v>0</v>
      </c>
    </row>
    <row r="89" spans="1:14" s="2" customFormat="1">
      <c r="A89" s="3">
        <v>75</v>
      </c>
      <c r="B89" s="18" t="s">
        <v>186</v>
      </c>
      <c r="C89" s="18" t="s">
        <v>187</v>
      </c>
      <c r="D89" s="15" t="s">
        <v>183</v>
      </c>
      <c r="E89" s="3">
        <v>1</v>
      </c>
      <c r="F89" s="5"/>
      <c r="G89" s="34"/>
      <c r="H89" s="38"/>
      <c r="I89" s="27">
        <f t="shared" si="2"/>
        <v>0</v>
      </c>
      <c r="J89" s="34"/>
      <c r="K89" s="39"/>
      <c r="L89" s="39"/>
      <c r="M89" s="40"/>
      <c r="N89" s="31">
        <f t="shared" si="3"/>
        <v>0</v>
      </c>
    </row>
    <row r="90" spans="1:14" s="2" customFormat="1">
      <c r="A90" s="3">
        <v>76</v>
      </c>
      <c r="B90" s="18" t="s">
        <v>188</v>
      </c>
      <c r="C90" s="18" t="s">
        <v>189</v>
      </c>
      <c r="D90" s="15" t="s">
        <v>146</v>
      </c>
      <c r="E90" s="3">
        <v>2</v>
      </c>
      <c r="F90" s="5"/>
      <c r="G90" s="34"/>
      <c r="H90" s="38"/>
      <c r="I90" s="27">
        <f t="shared" si="2"/>
        <v>0</v>
      </c>
      <c r="J90" s="34"/>
      <c r="K90" s="39"/>
      <c r="L90" s="39"/>
      <c r="M90" s="40"/>
      <c r="N90" s="31">
        <f t="shared" si="3"/>
        <v>0</v>
      </c>
    </row>
    <row r="91" spans="1:14" s="2" customFormat="1" ht="23.25">
      <c r="A91" s="3">
        <v>77</v>
      </c>
      <c r="B91" s="18" t="s">
        <v>190</v>
      </c>
      <c r="C91" s="18" t="s">
        <v>191</v>
      </c>
      <c r="D91" s="15" t="s">
        <v>33</v>
      </c>
      <c r="E91" s="3">
        <v>30</v>
      </c>
      <c r="F91" s="5"/>
      <c r="G91" s="34"/>
      <c r="H91" s="38"/>
      <c r="I91" s="27">
        <f t="shared" si="2"/>
        <v>0</v>
      </c>
      <c r="J91" s="34"/>
      <c r="K91" s="39"/>
      <c r="L91" s="39"/>
      <c r="M91" s="40"/>
      <c r="N91" s="31">
        <f t="shared" si="3"/>
        <v>0</v>
      </c>
    </row>
    <row r="92" spans="1:14" s="2" customFormat="1">
      <c r="A92" s="3">
        <v>78</v>
      </c>
      <c r="B92" s="18" t="s">
        <v>192</v>
      </c>
      <c r="C92" s="18" t="s">
        <v>193</v>
      </c>
      <c r="D92" s="15" t="s">
        <v>146</v>
      </c>
      <c r="E92" s="3">
        <v>1</v>
      </c>
      <c r="F92" s="5"/>
      <c r="G92" s="34"/>
      <c r="H92" s="38"/>
      <c r="I92" s="27">
        <f t="shared" si="2"/>
        <v>0</v>
      </c>
      <c r="J92" s="34"/>
      <c r="K92" s="39"/>
      <c r="L92" s="39"/>
      <c r="M92" s="40"/>
      <c r="N92" s="31">
        <f t="shared" si="3"/>
        <v>0</v>
      </c>
    </row>
    <row r="93" spans="1:14" s="2" customFormat="1">
      <c r="A93" s="3">
        <v>79</v>
      </c>
      <c r="B93" s="18" t="s">
        <v>194</v>
      </c>
      <c r="C93" s="18" t="s">
        <v>195</v>
      </c>
      <c r="D93" s="15" t="s">
        <v>33</v>
      </c>
      <c r="E93" s="3">
        <v>6</v>
      </c>
      <c r="F93" s="5"/>
      <c r="G93" s="34"/>
      <c r="H93" s="38"/>
      <c r="I93" s="27">
        <f t="shared" si="2"/>
        <v>0</v>
      </c>
      <c r="J93" s="34"/>
      <c r="K93" s="39"/>
      <c r="L93" s="39"/>
      <c r="M93" s="40"/>
      <c r="N93" s="31">
        <f t="shared" si="3"/>
        <v>0</v>
      </c>
    </row>
    <row r="94" spans="1:14" s="2" customFormat="1" ht="23.25">
      <c r="A94" s="3">
        <v>80</v>
      </c>
      <c r="B94" s="18" t="s">
        <v>196</v>
      </c>
      <c r="C94" s="18" t="s">
        <v>197</v>
      </c>
      <c r="D94" s="15" t="s">
        <v>33</v>
      </c>
      <c r="E94" s="3">
        <v>20</v>
      </c>
      <c r="F94" s="5"/>
      <c r="G94" s="34"/>
      <c r="H94" s="38"/>
      <c r="I94" s="27">
        <f t="shared" si="2"/>
        <v>0</v>
      </c>
      <c r="J94" s="34"/>
      <c r="K94" s="39"/>
      <c r="L94" s="39"/>
      <c r="M94" s="40"/>
      <c r="N94" s="31">
        <f t="shared" si="3"/>
        <v>0</v>
      </c>
    </row>
    <row r="95" spans="1:14" s="2" customFormat="1">
      <c r="A95" s="3">
        <v>81</v>
      </c>
      <c r="B95" s="18" t="s">
        <v>198</v>
      </c>
      <c r="C95" s="18" t="s">
        <v>199</v>
      </c>
      <c r="D95" s="15" t="s">
        <v>146</v>
      </c>
      <c r="E95" s="3">
        <v>3</v>
      </c>
      <c r="F95" s="5"/>
      <c r="G95" s="34"/>
      <c r="H95" s="38"/>
      <c r="I95" s="27">
        <f t="shared" si="2"/>
        <v>0</v>
      </c>
      <c r="J95" s="34"/>
      <c r="K95" s="39"/>
      <c r="L95" s="39"/>
      <c r="M95" s="40"/>
      <c r="N95" s="31">
        <f t="shared" si="3"/>
        <v>0</v>
      </c>
    </row>
    <row r="96" spans="1:14" s="2" customFormat="1" ht="23.25">
      <c r="A96" s="3">
        <v>82</v>
      </c>
      <c r="B96" s="18" t="s">
        <v>200</v>
      </c>
      <c r="C96" s="18" t="s">
        <v>201</v>
      </c>
      <c r="D96" s="15" t="s">
        <v>33</v>
      </c>
      <c r="E96" s="3">
        <v>30</v>
      </c>
      <c r="F96" s="5"/>
      <c r="G96" s="34"/>
      <c r="H96" s="38"/>
      <c r="I96" s="27">
        <f t="shared" si="2"/>
        <v>0</v>
      </c>
      <c r="J96" s="34"/>
      <c r="K96" s="39"/>
      <c r="L96" s="39"/>
      <c r="M96" s="40"/>
      <c r="N96" s="31">
        <f t="shared" si="3"/>
        <v>0</v>
      </c>
    </row>
    <row r="97" spans="1:14" s="2" customFormat="1">
      <c r="A97" s="3">
        <v>83</v>
      </c>
      <c r="B97" s="18" t="s">
        <v>202</v>
      </c>
      <c r="C97" s="18" t="s">
        <v>203</v>
      </c>
      <c r="D97" s="15" t="s">
        <v>33</v>
      </c>
      <c r="E97" s="3">
        <v>10</v>
      </c>
      <c r="F97" s="5"/>
      <c r="G97" s="34"/>
      <c r="H97" s="38"/>
      <c r="I97" s="27">
        <f t="shared" si="2"/>
        <v>0</v>
      </c>
      <c r="J97" s="34"/>
      <c r="K97" s="39"/>
      <c r="L97" s="39"/>
      <c r="M97" s="40"/>
      <c r="N97" s="31">
        <f t="shared" si="3"/>
        <v>0</v>
      </c>
    </row>
    <row r="98" spans="1:14" s="2" customFormat="1">
      <c r="A98" s="3">
        <v>84</v>
      </c>
      <c r="B98" s="18" t="s">
        <v>204</v>
      </c>
      <c r="C98" s="18" t="s">
        <v>205</v>
      </c>
      <c r="D98" s="15" t="s">
        <v>183</v>
      </c>
      <c r="E98" s="3">
        <v>1</v>
      </c>
      <c r="F98" s="5"/>
      <c r="G98" s="34"/>
      <c r="H98" s="38"/>
      <c r="I98" s="27">
        <f t="shared" si="2"/>
        <v>0</v>
      </c>
      <c r="J98" s="34"/>
      <c r="K98" s="39"/>
      <c r="L98" s="39"/>
      <c r="M98" s="40"/>
      <c r="N98" s="31">
        <f t="shared" si="3"/>
        <v>0</v>
      </c>
    </row>
    <row r="99" spans="1:14" s="2" customFormat="1" ht="23.25">
      <c r="A99" s="3">
        <v>85</v>
      </c>
      <c r="B99" s="18" t="s">
        <v>206</v>
      </c>
      <c r="C99" s="18" t="s">
        <v>207</v>
      </c>
      <c r="D99" s="15" t="s">
        <v>146</v>
      </c>
      <c r="E99" s="3">
        <v>8</v>
      </c>
      <c r="F99" s="5"/>
      <c r="G99" s="34"/>
      <c r="H99" s="38"/>
      <c r="I99" s="27">
        <f t="shared" si="2"/>
        <v>0</v>
      </c>
      <c r="J99" s="34"/>
      <c r="K99" s="39"/>
      <c r="L99" s="39"/>
      <c r="M99" s="40"/>
      <c r="N99" s="31">
        <f t="shared" si="3"/>
        <v>0</v>
      </c>
    </row>
    <row r="100" spans="1:14" s="2" customFormat="1">
      <c r="A100" s="3">
        <v>86</v>
      </c>
      <c r="B100" s="18" t="s">
        <v>208</v>
      </c>
      <c r="C100" s="18" t="s">
        <v>209</v>
      </c>
      <c r="D100" s="15" t="s">
        <v>183</v>
      </c>
      <c r="E100" s="3">
        <v>5</v>
      </c>
      <c r="F100" s="5"/>
      <c r="G100" s="34"/>
      <c r="H100" s="38"/>
      <c r="I100" s="27">
        <f t="shared" si="2"/>
        <v>0</v>
      </c>
      <c r="J100" s="34"/>
      <c r="K100" s="39"/>
      <c r="L100" s="39"/>
      <c r="M100" s="40"/>
      <c r="N100" s="31">
        <f t="shared" si="3"/>
        <v>0</v>
      </c>
    </row>
    <row r="101" spans="1:14" s="2" customFormat="1">
      <c r="A101" s="3">
        <v>87</v>
      </c>
      <c r="B101" s="18" t="s">
        <v>210</v>
      </c>
      <c r="C101" s="18" t="s">
        <v>211</v>
      </c>
      <c r="D101" s="15" t="s">
        <v>183</v>
      </c>
      <c r="E101" s="3">
        <v>1</v>
      </c>
      <c r="F101" s="5"/>
      <c r="G101" s="34"/>
      <c r="H101" s="38"/>
      <c r="I101" s="27">
        <f t="shared" si="2"/>
        <v>0</v>
      </c>
      <c r="J101" s="34"/>
      <c r="K101" s="39"/>
      <c r="L101" s="39"/>
      <c r="M101" s="40"/>
      <c r="N101" s="31">
        <f t="shared" si="3"/>
        <v>0</v>
      </c>
    </row>
    <row r="102" spans="1:14" s="2" customFormat="1">
      <c r="A102" s="3">
        <v>88</v>
      </c>
      <c r="B102" s="18" t="s">
        <v>212</v>
      </c>
      <c r="C102" s="18" t="s">
        <v>213</v>
      </c>
      <c r="D102" s="15" t="s">
        <v>183</v>
      </c>
      <c r="E102" s="3">
        <v>1</v>
      </c>
      <c r="F102" s="5"/>
      <c r="G102" s="34"/>
      <c r="H102" s="38"/>
      <c r="I102" s="27">
        <f t="shared" si="2"/>
        <v>0</v>
      </c>
      <c r="J102" s="34"/>
      <c r="K102" s="39"/>
      <c r="L102" s="39"/>
      <c r="M102" s="40"/>
      <c r="N102" s="31">
        <f t="shared" si="3"/>
        <v>0</v>
      </c>
    </row>
    <row r="103" spans="1:14" s="2" customFormat="1">
      <c r="A103" s="3">
        <v>89</v>
      </c>
      <c r="B103" s="18" t="s">
        <v>214</v>
      </c>
      <c r="C103" s="18" t="s">
        <v>215</v>
      </c>
      <c r="D103" s="15" t="s">
        <v>146</v>
      </c>
      <c r="E103" s="3">
        <v>3</v>
      </c>
      <c r="F103" s="5"/>
      <c r="G103" s="34"/>
      <c r="H103" s="38"/>
      <c r="I103" s="27">
        <f t="shared" si="2"/>
        <v>0</v>
      </c>
      <c r="J103" s="34"/>
      <c r="K103" s="39"/>
      <c r="L103" s="39"/>
      <c r="M103" s="40"/>
      <c r="N103" s="31">
        <f t="shared" si="3"/>
        <v>0</v>
      </c>
    </row>
    <row r="104" spans="1:14" s="2" customFormat="1">
      <c r="A104" s="3">
        <v>90</v>
      </c>
      <c r="B104" s="18" t="s">
        <v>216</v>
      </c>
      <c r="C104" s="18" t="s">
        <v>217</v>
      </c>
      <c r="D104" s="15" t="s">
        <v>146</v>
      </c>
      <c r="E104" s="3">
        <v>2</v>
      </c>
      <c r="F104" s="5"/>
      <c r="G104" s="34"/>
      <c r="H104" s="38"/>
      <c r="I104" s="27">
        <f t="shared" si="2"/>
        <v>0</v>
      </c>
      <c r="J104" s="34"/>
      <c r="K104" s="39"/>
      <c r="L104" s="39"/>
      <c r="M104" s="40"/>
      <c r="N104" s="31">
        <f t="shared" si="3"/>
        <v>0</v>
      </c>
    </row>
    <row r="105" spans="1:14" s="2" customFormat="1" ht="23.25">
      <c r="A105" s="3">
        <v>91</v>
      </c>
      <c r="B105" s="18" t="s">
        <v>206</v>
      </c>
      <c r="C105" s="18" t="s">
        <v>218</v>
      </c>
      <c r="D105" s="15" t="s">
        <v>146</v>
      </c>
      <c r="E105" s="3">
        <v>18</v>
      </c>
      <c r="F105" s="5"/>
      <c r="G105" s="34"/>
      <c r="H105" s="38"/>
      <c r="I105" s="27">
        <f t="shared" si="2"/>
        <v>0</v>
      </c>
      <c r="J105" s="34"/>
      <c r="K105" s="39"/>
      <c r="L105" s="39"/>
      <c r="M105" s="40"/>
      <c r="N105" s="31">
        <f t="shared" si="3"/>
        <v>0</v>
      </c>
    </row>
    <row r="106" spans="1:14" s="2" customFormat="1">
      <c r="A106" s="1"/>
      <c r="B106" s="17" t="s">
        <v>219</v>
      </c>
      <c r="C106" s="17" t="s">
        <v>220</v>
      </c>
      <c r="D106" s="16"/>
      <c r="E106" s="1"/>
      <c r="F106" s="1"/>
      <c r="G106" s="34"/>
      <c r="H106" s="38"/>
      <c r="I106" s="27">
        <f t="shared" si="2"/>
        <v>0</v>
      </c>
      <c r="J106" s="34"/>
      <c r="K106" s="39"/>
      <c r="L106" s="39"/>
      <c r="M106" s="40"/>
      <c r="N106" s="31">
        <f t="shared" si="3"/>
        <v>0</v>
      </c>
    </row>
    <row r="107" spans="1:14" s="2" customFormat="1">
      <c r="A107" s="3">
        <v>92</v>
      </c>
      <c r="B107" s="18" t="s">
        <v>221</v>
      </c>
      <c r="C107" s="18" t="s">
        <v>222</v>
      </c>
      <c r="D107" s="15" t="s">
        <v>146</v>
      </c>
      <c r="E107" s="3">
        <v>7</v>
      </c>
      <c r="F107" s="5"/>
      <c r="G107" s="34"/>
      <c r="H107" s="38"/>
      <c r="I107" s="27">
        <f t="shared" si="2"/>
        <v>0</v>
      </c>
      <c r="J107" s="34"/>
      <c r="K107" s="39"/>
      <c r="L107" s="39"/>
      <c r="M107" s="40"/>
      <c r="N107" s="31">
        <f t="shared" si="3"/>
        <v>0</v>
      </c>
    </row>
    <row r="108" spans="1:14" s="2" customFormat="1" ht="23.25">
      <c r="A108" s="3">
        <v>93</v>
      </c>
      <c r="B108" s="18" t="s">
        <v>200</v>
      </c>
      <c r="C108" s="18" t="s">
        <v>223</v>
      </c>
      <c r="D108" s="15" t="s">
        <v>33</v>
      </c>
      <c r="E108" s="3">
        <v>14</v>
      </c>
      <c r="F108" s="5"/>
      <c r="G108" s="34"/>
      <c r="H108" s="38"/>
      <c r="I108" s="27">
        <f t="shared" si="2"/>
        <v>0</v>
      </c>
      <c r="J108" s="34"/>
      <c r="K108" s="39"/>
      <c r="L108" s="39"/>
      <c r="M108" s="40"/>
      <c r="N108" s="31">
        <f t="shared" si="3"/>
        <v>0</v>
      </c>
    </row>
    <row r="109" spans="1:14" s="2" customFormat="1">
      <c r="A109" s="3">
        <v>94</v>
      </c>
      <c r="B109" s="18" t="s">
        <v>224</v>
      </c>
      <c r="C109" s="18" t="s">
        <v>225</v>
      </c>
      <c r="D109" s="15" t="s">
        <v>226</v>
      </c>
      <c r="E109" s="7">
        <v>7.7</v>
      </c>
      <c r="F109" s="5"/>
      <c r="G109" s="34"/>
      <c r="H109" s="38"/>
      <c r="I109" s="27">
        <f t="shared" si="2"/>
        <v>0</v>
      </c>
      <c r="J109" s="34"/>
      <c r="K109" s="39"/>
      <c r="L109" s="39"/>
      <c r="M109" s="40"/>
      <c r="N109" s="31">
        <f t="shared" si="3"/>
        <v>0</v>
      </c>
    </row>
    <row r="110" spans="1:14" s="2" customFormat="1" ht="23.25">
      <c r="A110" s="3">
        <v>95</v>
      </c>
      <c r="B110" s="18" t="s">
        <v>227</v>
      </c>
      <c r="C110" s="18" t="s">
        <v>228</v>
      </c>
      <c r="D110" s="15" t="s">
        <v>229</v>
      </c>
      <c r="E110" s="3">
        <v>7</v>
      </c>
      <c r="F110" s="5"/>
      <c r="G110" s="34"/>
      <c r="H110" s="38"/>
      <c r="I110" s="27">
        <f t="shared" si="2"/>
        <v>0</v>
      </c>
      <c r="J110" s="34"/>
      <c r="K110" s="39"/>
      <c r="L110" s="39"/>
      <c r="M110" s="40"/>
      <c r="N110" s="31">
        <f t="shared" si="3"/>
        <v>0</v>
      </c>
    </row>
    <row r="111" spans="1:14" s="2" customFormat="1">
      <c r="A111" s="1"/>
      <c r="B111" s="17" t="s">
        <v>230</v>
      </c>
      <c r="C111" s="17" t="s">
        <v>231</v>
      </c>
      <c r="D111" s="16"/>
      <c r="E111" s="1"/>
      <c r="F111" s="1"/>
      <c r="G111" s="34"/>
      <c r="H111" s="38"/>
      <c r="I111" s="27">
        <f t="shared" si="2"/>
        <v>0</v>
      </c>
      <c r="J111" s="34"/>
      <c r="K111" s="39"/>
      <c r="L111" s="39"/>
      <c r="M111" s="40"/>
      <c r="N111" s="31">
        <f t="shared" si="3"/>
        <v>0</v>
      </c>
    </row>
    <row r="112" spans="1:14" s="2" customFormat="1">
      <c r="A112" s="3">
        <v>96</v>
      </c>
      <c r="B112" s="18" t="s">
        <v>232</v>
      </c>
      <c r="C112" s="18" t="s">
        <v>233</v>
      </c>
      <c r="D112" s="15" t="s">
        <v>146</v>
      </c>
      <c r="E112" s="3">
        <v>2</v>
      </c>
      <c r="F112" s="5"/>
      <c r="G112" s="34"/>
      <c r="H112" s="38"/>
      <c r="I112" s="27">
        <f t="shared" si="2"/>
        <v>0</v>
      </c>
      <c r="J112" s="34"/>
      <c r="K112" s="39"/>
      <c r="L112" s="39"/>
      <c r="M112" s="40"/>
      <c r="N112" s="31">
        <f t="shared" si="3"/>
        <v>0</v>
      </c>
    </row>
    <row r="113" spans="1:14" s="2" customFormat="1">
      <c r="A113" s="3">
        <v>97</v>
      </c>
      <c r="B113" s="18" t="s">
        <v>234</v>
      </c>
      <c r="C113" s="18" t="s">
        <v>235</v>
      </c>
      <c r="D113" s="15" t="s">
        <v>146</v>
      </c>
      <c r="E113" s="3">
        <v>3</v>
      </c>
      <c r="F113" s="5"/>
      <c r="G113" s="34"/>
      <c r="H113" s="38"/>
      <c r="I113" s="27">
        <f t="shared" si="2"/>
        <v>0</v>
      </c>
      <c r="J113" s="34"/>
      <c r="K113" s="39"/>
      <c r="L113" s="39"/>
      <c r="M113" s="40"/>
      <c r="N113" s="31">
        <f t="shared" si="3"/>
        <v>0</v>
      </c>
    </row>
    <row r="114" spans="1:14" s="2" customFormat="1" ht="23.25">
      <c r="A114" s="3">
        <v>98</v>
      </c>
      <c r="B114" s="18" t="s">
        <v>236</v>
      </c>
      <c r="C114" s="18" t="s">
        <v>237</v>
      </c>
      <c r="D114" s="15" t="s">
        <v>238</v>
      </c>
      <c r="E114" s="3">
        <v>9</v>
      </c>
      <c r="F114" s="5"/>
      <c r="G114" s="34"/>
      <c r="H114" s="38"/>
      <c r="I114" s="27">
        <f t="shared" si="2"/>
        <v>0</v>
      </c>
      <c r="J114" s="34"/>
      <c r="K114" s="39"/>
      <c r="L114" s="39"/>
      <c r="M114" s="40"/>
      <c r="N114" s="31">
        <f t="shared" si="3"/>
        <v>0</v>
      </c>
    </row>
    <row r="115" spans="1:14" s="2" customFormat="1">
      <c r="A115" s="3">
        <v>99</v>
      </c>
      <c r="B115" s="18" t="s">
        <v>239</v>
      </c>
      <c r="C115" s="18" t="s">
        <v>240</v>
      </c>
      <c r="D115" s="15" t="s">
        <v>33</v>
      </c>
      <c r="E115" s="3">
        <v>9</v>
      </c>
      <c r="F115" s="5"/>
      <c r="G115" s="34"/>
      <c r="H115" s="38"/>
      <c r="I115" s="27">
        <f t="shared" si="2"/>
        <v>0</v>
      </c>
      <c r="J115" s="34"/>
      <c r="K115" s="39"/>
      <c r="L115" s="39"/>
      <c r="M115" s="40"/>
      <c r="N115" s="31">
        <f t="shared" si="3"/>
        <v>0</v>
      </c>
    </row>
    <row r="116" spans="1:14" s="2" customFormat="1">
      <c r="A116" s="3">
        <v>100</v>
      </c>
      <c r="B116" s="18" t="s">
        <v>241</v>
      </c>
      <c r="C116" s="18" t="s">
        <v>242</v>
      </c>
      <c r="D116" s="15" t="s">
        <v>33</v>
      </c>
      <c r="E116" s="3">
        <v>9</v>
      </c>
      <c r="F116" s="5"/>
      <c r="G116" s="34"/>
      <c r="H116" s="38"/>
      <c r="I116" s="27">
        <f t="shared" si="2"/>
        <v>0</v>
      </c>
      <c r="J116" s="34"/>
      <c r="K116" s="39"/>
      <c r="L116" s="39"/>
      <c r="M116" s="40"/>
      <c r="N116" s="31">
        <f t="shared" si="3"/>
        <v>0</v>
      </c>
    </row>
    <row r="117" spans="1:14" s="2" customFormat="1">
      <c r="A117" s="3">
        <v>101</v>
      </c>
      <c r="B117" s="18" t="s">
        <v>243</v>
      </c>
      <c r="C117" s="18" t="s">
        <v>244</v>
      </c>
      <c r="D117" s="15" t="s">
        <v>245</v>
      </c>
      <c r="E117" s="11">
        <v>1E-4</v>
      </c>
      <c r="F117" s="5"/>
      <c r="G117" s="34"/>
      <c r="H117" s="38"/>
      <c r="I117" s="27">
        <f t="shared" si="2"/>
        <v>0</v>
      </c>
      <c r="J117" s="34"/>
      <c r="K117" s="39"/>
      <c r="L117" s="39"/>
      <c r="M117" s="40"/>
      <c r="N117" s="31">
        <f t="shared" si="3"/>
        <v>0</v>
      </c>
    </row>
    <row r="118" spans="1:14" s="2" customFormat="1">
      <c r="A118" s="3">
        <v>102</v>
      </c>
      <c r="B118" s="18" t="s">
        <v>246</v>
      </c>
      <c r="C118" s="18" t="s">
        <v>247</v>
      </c>
      <c r="D118" s="15" t="s">
        <v>33</v>
      </c>
      <c r="E118" s="3">
        <v>9</v>
      </c>
      <c r="F118" s="5"/>
      <c r="G118" s="34"/>
      <c r="H118" s="38"/>
      <c r="I118" s="27">
        <f t="shared" si="2"/>
        <v>0</v>
      </c>
      <c r="J118" s="34"/>
      <c r="K118" s="39"/>
      <c r="L118" s="39"/>
      <c r="M118" s="40"/>
      <c r="N118" s="31">
        <f t="shared" si="3"/>
        <v>0</v>
      </c>
    </row>
    <row r="119" spans="1:14" s="2" customFormat="1" ht="14.65" thickBot="1">
      <c r="A119" s="3">
        <v>103</v>
      </c>
      <c r="B119" s="18" t="s">
        <v>248</v>
      </c>
      <c r="C119" s="18" t="s">
        <v>249</v>
      </c>
      <c r="D119" s="15" t="s">
        <v>33</v>
      </c>
      <c r="E119" s="3">
        <v>9</v>
      </c>
      <c r="F119" s="5"/>
      <c r="G119" s="34"/>
      <c r="H119" s="38"/>
      <c r="I119" s="27">
        <f t="shared" si="2"/>
        <v>0</v>
      </c>
      <c r="J119" s="34"/>
      <c r="K119" s="39"/>
      <c r="L119" s="39"/>
      <c r="M119" s="40"/>
      <c r="N119" s="31">
        <f>L119*M119</f>
        <v>0</v>
      </c>
    </row>
    <row r="120" spans="1:14" ht="66.599999999999994" customHeight="1" thickBot="1">
      <c r="A120" s="67"/>
      <c r="B120" s="68"/>
      <c r="C120" s="68"/>
      <c r="D120" s="67"/>
      <c r="E120" s="67"/>
      <c r="F120" s="67"/>
      <c r="G120" s="59" t="s">
        <v>250</v>
      </c>
      <c r="H120" s="60"/>
      <c r="I120" s="41">
        <f>SUM(I6:I119)</f>
        <v>0</v>
      </c>
      <c r="J120" s="61" t="s">
        <v>251</v>
      </c>
      <c r="K120" s="62"/>
      <c r="L120" s="62"/>
      <c r="M120" s="62"/>
      <c r="N120" s="42">
        <f>SUM(N6:N119)</f>
        <v>0</v>
      </c>
    </row>
    <row r="121" spans="1:14" ht="35.450000000000003" customHeight="1">
      <c r="A121" s="54" t="s">
        <v>252</v>
      </c>
      <c r="B121" s="55"/>
      <c r="C121" s="56"/>
      <c r="D121" s="57"/>
      <c r="E121" s="57"/>
      <c r="F121" s="58"/>
    </row>
    <row r="122" spans="1:14" ht="35.450000000000003" customHeight="1">
      <c r="A122" s="69" t="s">
        <v>253</v>
      </c>
      <c r="B122" s="70"/>
      <c r="C122" s="76"/>
      <c r="D122" s="77"/>
      <c r="E122" s="77"/>
      <c r="F122" s="78"/>
    </row>
    <row r="123" spans="1:14" ht="25.15" customHeight="1">
      <c r="A123" s="69" t="s">
        <v>254</v>
      </c>
      <c r="B123" s="70"/>
      <c r="C123" s="71"/>
      <c r="D123" s="72"/>
      <c r="E123" s="72"/>
      <c r="F123" s="73"/>
    </row>
    <row r="124" spans="1:14" ht="36.6" customHeight="1">
      <c r="A124" s="74" t="s">
        <v>255</v>
      </c>
      <c r="B124" s="75"/>
      <c r="C124" s="71"/>
      <c r="D124" s="72"/>
      <c r="E124" s="72"/>
      <c r="F124" s="73"/>
    </row>
    <row r="125" spans="1:14" ht="25.15" customHeight="1">
      <c r="A125" s="69" t="s">
        <v>256</v>
      </c>
      <c r="B125" s="70"/>
      <c r="C125" s="71"/>
      <c r="D125" s="72"/>
      <c r="E125" s="72"/>
      <c r="F125" s="73"/>
    </row>
    <row r="126" spans="1:14" ht="25.15" customHeight="1">
      <c r="A126" s="69" t="s">
        <v>257</v>
      </c>
      <c r="B126" s="70"/>
      <c r="C126" s="71"/>
      <c r="D126" s="72"/>
      <c r="E126" s="72"/>
      <c r="F126" s="73"/>
    </row>
    <row r="127" spans="1:14" ht="25.15" customHeight="1">
      <c r="A127" s="69" t="s">
        <v>258</v>
      </c>
      <c r="B127" s="70"/>
      <c r="C127" s="71"/>
      <c r="D127" s="72"/>
      <c r="E127" s="72"/>
      <c r="F127" s="73"/>
    </row>
    <row r="128" spans="1:14" ht="25.15" customHeight="1">
      <c r="A128" s="69" t="s">
        <v>259</v>
      </c>
      <c r="B128" s="70"/>
      <c r="C128" s="71"/>
      <c r="D128" s="72"/>
      <c r="E128" s="72"/>
      <c r="F128" s="73"/>
    </row>
    <row r="129" spans="1:14" ht="25.15" customHeight="1">
      <c r="A129" s="69" t="s">
        <v>260</v>
      </c>
      <c r="B129" s="70"/>
      <c r="C129" s="71"/>
      <c r="D129" s="72"/>
      <c r="E129" s="72"/>
      <c r="F129" s="73"/>
    </row>
    <row r="130" spans="1:14" ht="25.15" customHeight="1" thickBot="1">
      <c r="A130" s="79" t="s">
        <v>261</v>
      </c>
      <c r="B130" s="80"/>
      <c r="C130" s="81"/>
      <c r="D130" s="82"/>
      <c r="E130" s="82"/>
      <c r="F130" s="83"/>
    </row>
    <row r="133" spans="1:14">
      <c r="G133" s="43"/>
      <c r="H133" s="43"/>
      <c r="I133" s="43"/>
      <c r="J133" s="43"/>
      <c r="K133" s="43"/>
      <c r="L133" s="43"/>
      <c r="M133" s="43"/>
      <c r="N133" s="43"/>
    </row>
    <row r="134" spans="1:14">
      <c r="G134" s="43"/>
      <c r="H134" s="43"/>
      <c r="I134" s="43"/>
      <c r="J134" s="43"/>
      <c r="K134" s="43"/>
      <c r="L134" s="43"/>
      <c r="M134" s="43"/>
      <c r="N134" s="43"/>
    </row>
    <row r="135" spans="1:14">
      <c r="G135" s="43"/>
      <c r="H135" s="43"/>
      <c r="I135" s="43"/>
      <c r="J135" s="43"/>
      <c r="K135" s="43"/>
      <c r="L135" s="43"/>
      <c r="M135" s="43"/>
      <c r="N135" s="43"/>
    </row>
    <row r="136" spans="1:14">
      <c r="G136" s="43"/>
      <c r="H136" s="43"/>
      <c r="I136" s="43"/>
      <c r="J136" s="43"/>
      <c r="K136" s="43"/>
      <c r="L136" s="43"/>
      <c r="M136" s="43"/>
      <c r="N136" s="43"/>
    </row>
    <row r="137" spans="1:14">
      <c r="G137" s="43"/>
      <c r="H137" s="43"/>
      <c r="I137" s="43"/>
      <c r="J137" s="43"/>
      <c r="K137" s="43"/>
      <c r="L137" s="43"/>
      <c r="M137" s="43"/>
      <c r="N137" s="43"/>
    </row>
    <row r="138" spans="1:14">
      <c r="G138" s="43"/>
      <c r="H138" s="43"/>
      <c r="I138" s="43"/>
      <c r="J138" s="43"/>
      <c r="K138" s="43"/>
      <c r="L138" s="43"/>
      <c r="M138" s="43"/>
      <c r="N138" s="43"/>
    </row>
    <row r="139" spans="1:14">
      <c r="G139" s="43"/>
      <c r="H139" s="43"/>
      <c r="I139" s="43"/>
      <c r="J139" s="43"/>
      <c r="K139" s="43"/>
      <c r="L139" s="43"/>
      <c r="M139" s="43"/>
      <c r="N139" s="43"/>
    </row>
    <row r="140" spans="1:14">
      <c r="G140" s="43"/>
      <c r="H140" s="43"/>
      <c r="I140" s="43"/>
      <c r="J140" s="43"/>
      <c r="K140" s="43"/>
      <c r="L140" s="43"/>
      <c r="M140" s="43"/>
      <c r="N140" s="43"/>
    </row>
    <row r="141" spans="1:14">
      <c r="G141" s="43"/>
      <c r="H141" s="43"/>
      <c r="I141" s="43"/>
      <c r="J141" s="43"/>
      <c r="K141" s="43"/>
      <c r="L141" s="43"/>
      <c r="M141" s="43"/>
      <c r="N141" s="43"/>
    </row>
    <row r="142" spans="1:14">
      <c r="G142" s="43"/>
      <c r="H142" s="43"/>
      <c r="I142" s="43"/>
      <c r="J142" s="43"/>
      <c r="K142" s="43"/>
      <c r="L142" s="43"/>
      <c r="M142" s="43"/>
      <c r="N142" s="43"/>
    </row>
  </sheetData>
  <mergeCells count="29">
    <mergeCell ref="A128:B128"/>
    <mergeCell ref="C128:F128"/>
    <mergeCell ref="A129:B129"/>
    <mergeCell ref="C129:F129"/>
    <mergeCell ref="A130:B130"/>
    <mergeCell ref="C130:F130"/>
    <mergeCell ref="A125:B125"/>
    <mergeCell ref="C125:F125"/>
    <mergeCell ref="A126:B126"/>
    <mergeCell ref="C126:F126"/>
    <mergeCell ref="A127:B127"/>
    <mergeCell ref="C127:F127"/>
    <mergeCell ref="A123:B123"/>
    <mergeCell ref="C123:F123"/>
    <mergeCell ref="A124:B124"/>
    <mergeCell ref="C124:F124"/>
    <mergeCell ref="A122:B122"/>
    <mergeCell ref="C122:F122"/>
    <mergeCell ref="A1:N1"/>
    <mergeCell ref="G4:I4"/>
    <mergeCell ref="J4:N4"/>
    <mergeCell ref="A121:B121"/>
    <mergeCell ref="C121:F121"/>
    <mergeCell ref="G120:H120"/>
    <mergeCell ref="J120:M120"/>
    <mergeCell ref="A2:F2"/>
    <mergeCell ref="A3:F3"/>
    <mergeCell ref="A4:F4"/>
    <mergeCell ref="A120:F120"/>
  </mergeCells>
  <pageMargins left="0.70866141732283472" right="0.70866141732283472" top="0.74803149606299213" bottom="0.74803149606299213" header="0.31496062992125984" footer="0.31496062992125984"/>
  <pageSetup paperSize="9" scale="26"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7E35F51B1620C4BBC8BFC6ABB43D489" ma:contentTypeVersion="13" ma:contentTypeDescription="Create a new document." ma:contentTypeScope="" ma:versionID="2f80323f1cd47309cd40dfb9b67c5aa9">
  <xsd:schema xmlns:xsd="http://www.w3.org/2001/XMLSchema" xmlns:xs="http://www.w3.org/2001/XMLSchema" xmlns:p="http://schemas.microsoft.com/office/2006/metadata/properties" xmlns:ns2="a5f90638-83bb-4c6e-9633-105ae93eae68" xmlns:ns3="f2762370-c64e-4e2d-b6a8-685678375c8d" targetNamespace="http://schemas.microsoft.com/office/2006/metadata/properties" ma:root="true" ma:fieldsID="83d0ce39e26f4086c06477c22616a0ba" ns2:_="" ns3:_="">
    <xsd:import namespace="a5f90638-83bb-4c6e-9633-105ae93eae68"/>
    <xsd:import namespace="f2762370-c64e-4e2d-b6a8-685678375c8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5f90638-83bb-4c6e-9633-105ae93eae6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4294d62e-8ed7-4fd1-8fbd-6bae1d5b5f74"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element name="MediaServiceBillingMetadata" ma:index="20"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2762370-c64e-4e2d-b6a8-685678375c8d"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86ee3453-87a4-4995-b6d0-f0b2afb4ce98}" ma:internalName="TaxCatchAll" ma:showField="CatchAllData" ma:web="f2762370-c64e-4e2d-b6a8-685678375c8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5f90638-83bb-4c6e-9633-105ae93eae68">
      <Terms xmlns="http://schemas.microsoft.com/office/infopath/2007/PartnerControls"/>
    </lcf76f155ced4ddcb4097134ff3c332f>
    <TaxCatchAll xmlns="f2762370-c64e-4e2d-b6a8-685678375c8d" xsi:nil="true"/>
  </documentManagement>
</p:properties>
</file>

<file path=customXml/itemProps1.xml><?xml version="1.0" encoding="utf-8"?>
<ds:datastoreItem xmlns:ds="http://schemas.openxmlformats.org/officeDocument/2006/customXml" ds:itemID="{9864D565-8878-4AB6-B39C-C90021BD9137}">
  <ds:schemaRefs>
    <ds:schemaRef ds:uri="http://schemas.microsoft.com/sharepoint/v3/contenttype/forms"/>
  </ds:schemaRefs>
</ds:datastoreItem>
</file>

<file path=customXml/itemProps2.xml><?xml version="1.0" encoding="utf-8"?>
<ds:datastoreItem xmlns:ds="http://schemas.openxmlformats.org/officeDocument/2006/customXml" ds:itemID="{C52BA46C-6547-4C41-9F3C-02DF4468B7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5f90638-83bb-4c6e-9633-105ae93eae68"/>
    <ds:schemaRef ds:uri="f2762370-c64e-4e2d-b6a8-685678375c8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6C9F3DA-83CB-4BCE-82C3-D5681E0C3F4C}">
  <ds:schemaRefs>
    <ds:schemaRef ds:uri="http://schemas.microsoft.com/office/2006/metadata/properties"/>
    <ds:schemaRef ds:uri="http://schemas.microsoft.com/office/infopath/2007/PartnerControls"/>
    <ds:schemaRef ds:uri="a5f90638-83bb-4c6e-9633-105ae93eae68"/>
    <ds:schemaRef ds:uri="f2762370-c64e-4e2d-b6a8-685678375c8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Куликівка обсяг робіт</vt:lpstr>
      <vt:lpstr>'Куликівка обсяг робіт'!Print_Area</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Пользователь Windows</dc:creator>
  <cp:keywords/>
  <dc:description/>
  <cp:lastModifiedBy>Natalia Sivak</cp:lastModifiedBy>
  <cp:revision/>
  <cp:lastPrinted>2025-10-17T20:26:25Z</cp:lastPrinted>
  <dcterms:created xsi:type="dcterms:W3CDTF">2025-09-09T08:36:32Z</dcterms:created>
  <dcterms:modified xsi:type="dcterms:W3CDTF">2025-10-17T20:26:34Z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0x010100B7E35F51B1620C4BBC8BFC6ABB43D489</vt:lpwstr>
  </property>
  <property fmtid="{D5CDD505-2E9C-101B-9397-08002B2CF9AE}" pid="3" name="MediaServiceImageTags">
    <vt:lpwstr/>
  </property>
</Properties>
</file>