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C:\Users\iafanasiev\OneDrive - International Research and Exchanges Board\Desktop\"/>
    </mc:Choice>
  </mc:AlternateContent>
  <xr:revisionPtr revIDLastSave="0" documentId="8_{A6C30112-5E12-4A6A-9F3D-AAD8C16860AA}" xr6:coauthVersionLast="47" xr6:coauthVersionMax="47" xr10:uidLastSave="{00000000-0000-0000-0000-000000000000}"/>
  <bookViews>
    <workbookView xWindow="-110" yWindow="-110" windowWidth="19420" windowHeight="10300" xr2:uid="{A0D12587-5E26-44BC-B122-7C05E04313FD}"/>
  </bookViews>
  <sheets>
    <sheet name="Бюджет поставки" sheetId="4" r:id="rId1"/>
    <sheet name="Локації" sheetId="3" r:id="rId2"/>
    <sheet name="IT equipment" sheetId="5" state="hidden" r:id="rId3"/>
  </sheets>
  <externalReferences>
    <externalReference r:id="rId4"/>
    <externalReference r:id="rId5"/>
    <externalReference r:id="rId6"/>
    <externalReference r:id="rId7"/>
  </externalReferences>
  <definedNames>
    <definedName name="budget">'[1]Budget Line Item'!#REF!</definedName>
    <definedName name="BudgetDirectTotal">[2]Summary!#REF!</definedName>
    <definedName name="BudgetGrandTotal">[2]Summary!#REF!</definedName>
    <definedName name="BudgetOHDirect">[2]Summary!#REF!</definedName>
    <definedName name="BudgetOHInstitute">[2]Summary!#REF!</definedName>
    <definedName name="BudgetOHSubs">[2]Summary!#REF!</definedName>
    <definedName name="BudgetOHTotal">[2]Summary!#REF!</definedName>
    <definedName name="BudgetSubsTotal">[2]Summary!#REF!</definedName>
    <definedName name="CO">#REF!</definedName>
    <definedName name="Duration">#REF!</definedName>
    <definedName name="GBLC">#REF!</definedName>
    <definedName name="infl">[3]Links!$A$6</definedName>
    <definedName name="Inflation">#REF!</definedName>
    <definedName name="Inflation_factor_year_1">'[1]Budget Line Item'!#REF!</definedName>
    <definedName name="Inflation_factor_year_2">'[1]Budget Line Item'!#REF!</definedName>
    <definedName name="Inflation_factor_year_3">'[1]Budget Line Item'!#REF!</definedName>
    <definedName name="Inflation_factor_year_4">'[1]Budget Line Item'!#REF!</definedName>
    <definedName name="Inflation_factor_year_5">'[1]Budget Line Item'!#REF!</definedName>
    <definedName name="LCO">#REF!</definedName>
    <definedName name="LPA">#REF!</definedName>
    <definedName name="LW">#REF!</definedName>
    <definedName name="Merit">#REF!</definedName>
    <definedName name="National_factor_year1">'[1]Budget Line Item'!#REF!</definedName>
    <definedName name="National_factor_year2">'[1]Budget Line Item'!#REF!</definedName>
    <definedName name="National_factor_year3">'[1]Budget Line Item'!#REF!</definedName>
    <definedName name="National_factor_year4">'[1]Budget Line Item'!#REF!</definedName>
    <definedName name="National_factor_year5">'[1]Budget Line Item'!#REF!</definedName>
    <definedName name="PA">#REF!</definedName>
    <definedName name="PI">#REF!</definedName>
    <definedName name="Print_Titles_MI">#REF!</definedName>
    <definedName name="RFA">#REF!</definedName>
    <definedName name="Salaryinf">[4]Links!$A$5</definedName>
    <definedName name="SC">#REF!</definedName>
    <definedName name="tcnfringe">[3]Links!#REF!</definedName>
    <definedName name="Template_Rang">#REF!</definedName>
    <definedName name="Title">#REF!</definedName>
    <definedName name="usaid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5" l="1"/>
  <c r="G14" i="5"/>
  <c r="G13" i="5"/>
  <c r="G12" i="5"/>
  <c r="G11" i="5"/>
  <c r="G10" i="5"/>
  <c r="G9" i="5"/>
  <c r="G8" i="5"/>
  <c r="G7" i="5"/>
  <c r="G6" i="5"/>
  <c r="G5" i="5"/>
  <c r="G4" i="5"/>
  <c r="G3" i="5"/>
  <c r="G16" i="5" s="1"/>
  <c r="G15" i="4"/>
  <c r="G14" i="4"/>
  <c r="G13" i="4"/>
  <c r="G12" i="4"/>
  <c r="G11" i="4"/>
  <c r="G10" i="4"/>
  <c r="G9" i="4"/>
  <c r="G8" i="4"/>
  <c r="G7" i="4"/>
  <c r="G6" i="4"/>
  <c r="G5" i="4"/>
  <c r="G4" i="4"/>
  <c r="G16" i="4" s="1"/>
</calcChain>
</file>

<file path=xl/sharedStrings.xml><?xml version="1.0" encoding="utf-8"?>
<sst xmlns="http://schemas.openxmlformats.org/spreadsheetml/2006/main" count="100" uniqueCount="95">
  <si>
    <t>До 10 замовлень в угоді</t>
  </si>
  <si>
    <t>#</t>
  </si>
  <si>
    <t>Всього</t>
  </si>
  <si>
    <t>Model</t>
  </si>
  <si>
    <t>Quantity</t>
  </si>
  <si>
    <t>GRAND TOTAL</t>
  </si>
  <si>
    <t>Бюджет одного замовлення *кількість артикулів можуть змінюватися</t>
  </si>
  <si>
    <t>Projector</t>
  </si>
  <si>
    <t>Epson EB-W06 White (V11H973040) + WiFi adapter + ceiling mount Epson ELPMB22 (V12H003B22)</t>
  </si>
  <si>
    <t xml:space="preserve">Laptop </t>
  </si>
  <si>
    <t>Laptop HP 250 G8 (45S01ES) Silver</t>
  </si>
  <si>
    <t>Mouse</t>
  </si>
  <si>
    <t>Mouse HP Wireless Mouse 200 (X6W31AA)</t>
  </si>
  <si>
    <t>Charging trolley for laptops</t>
  </si>
  <si>
    <t>Mobile cabinet for charging and storing laptops Model WNL 310</t>
  </si>
  <si>
    <t>Charging trolley for tablets</t>
  </si>
  <si>
    <t>Charging stations designed to collectively store at least 40 tablets.</t>
  </si>
  <si>
    <t>Headphones</t>
  </si>
  <si>
    <t>HP G2 STEREO 3.5 ММ BLACK (428H6AA)</t>
  </si>
  <si>
    <t>Tablet</t>
  </si>
  <si>
    <t>Samsung Galaxy Tab А7 Lite 8.7 4/64Gb Wi-Fi + book-style case</t>
  </si>
  <si>
    <t>Marker board</t>
  </si>
  <si>
    <t xml:space="preserve">Auditorium board 3-fold 3000x1000 mm (5 working surfaces) MARKER
</t>
  </si>
  <si>
    <t>Wi-Fi router</t>
  </si>
  <si>
    <t>TENDA AC19 AC2100</t>
  </si>
  <si>
    <t>Loudspeaker system</t>
  </si>
  <si>
    <t>SVEN SPS-614 Bluetooth</t>
  </si>
  <si>
    <t>Multifunctional printer + scaner</t>
  </si>
  <si>
    <t>HP COLOR LJ PRO M479DW C WI-FI (W1A77A)</t>
  </si>
  <si>
    <t>Thermopot</t>
  </si>
  <si>
    <t>ProfiCook PC-HGA 1196</t>
  </si>
  <si>
    <t>IT supplies Type</t>
  </si>
  <si>
    <t>Unit price</t>
  </si>
  <si>
    <t xml:space="preserve"> Total</t>
  </si>
  <si>
    <t>Доставка за адресою</t>
  </si>
  <si>
    <t>Тип</t>
  </si>
  <si>
    <t>Модель приклад</t>
  </si>
  <si>
    <t>Маніпулятор миша</t>
  </si>
  <si>
    <t>Навушники</t>
  </si>
  <si>
    <t>Планшети</t>
  </si>
  <si>
    <t>Маркерна дошка</t>
  </si>
  <si>
    <t>Wi-Fi роутер</t>
  </si>
  <si>
    <t>Звукопідсилююча система</t>
  </si>
  <si>
    <t>https://www.moyo.ua/mysh_hp_wireless_mouse_200/347983.html</t>
  </si>
  <si>
    <t>https://litpolmebel.com/uk/shafi-dlya-zaryadki-ta-zberigannya-noutbukiv-planshetiv/652-mobilna-shafa-dlya-zaryadki-ta-zberigannya-noutbukiv-wnl-310.html</t>
  </si>
  <si>
    <t>https://brain.com.ua/ukr/Navushniki_HP_G2_Stereo_35_mm_Black_428H6AA-p972544.html</t>
  </si>
  <si>
    <t>https://allo.ua/ru/products/internet-planshety/planshet-samsung-galaxy-tab-a7-lite-8-7-4-64gb-wi-fi-grey-sm-t220nzafsek.html</t>
  </si>
  <si>
    <t>https://interjerplaneta.com/product/detail/11194</t>
  </si>
  <si>
    <t>https://rozetka.com.ua/tenda_ac19/p243291619/?dsl=ok&amp;id=243291619&amp;gad_source=1&amp;gclid=CjwKCAiAvJarBhA1EiwAGgZl0IWUahhfgj_8v5GHqDawuVHfIctxSn_prqSnksK7DmzorWfNojK1-RoCRBcQAvD_BwE</t>
  </si>
  <si>
    <t>https://rozetka.com.ua/324445837/p324445837/</t>
  </si>
  <si>
    <t>https://brain.com.ua/ukr/Bagatofunkcionalniy_pristriy_HP_Color_LJ_Pro_M479dw_c_Wi-Fi_W1A77A-p626261.html?utm_content=shopping&amp;gad_source=1&amp;gclid=CjwKCAiAvJarBhA1EiwAGgZl0CKWa0HUGxATVjNKBnDj3IUCY9dvRtnkwz6TF3bPPTcLeh05Kap_-RoC_xwQAvD_BwE</t>
  </si>
  <si>
    <t>Посилання на приклад</t>
  </si>
  <si>
    <t>https://www.moyo.ua/ua/proektor_epson_eb-w06_3lcd_wxga_3700_ansi_lm_/479806.html?utm_source=google&amp;utm_medium=cpc&amp;utm_id=15683908791&amp;utm_id=15683908791&amp;utm_campaign=Performance_Max_without_feed_Ukraine&amp;gad_source=1&amp;gclid=EAIaIQobChMIwKKQ3MHBhgMVsg-iAx3UHQRGEAAYASAAEgIXavD_BwE</t>
  </si>
  <si>
    <t>Кількість</t>
  </si>
  <si>
    <t>Ціна</t>
  </si>
  <si>
    <t>Доставка за адресою всього замовлення</t>
  </si>
  <si>
    <t>Ноутбук з Windows 11</t>
  </si>
  <si>
    <t>Ноутбук HP 250-G9 (6S7P5EA) Black купити - ціна, характеристики | Comfy</t>
  </si>
  <si>
    <t>https://rozetka.com.ua/360749403/p360749403/?utm_l=r&amp;gad_source=1&amp;gclid=CjwKCAjwmYCzBhA6EiwAxFwfgIygmNK_g-OBn3SENtpoo4cZ5dPMkYtVdj-yN-FAt5ygPCVRpO14RBoClfoQAvD_BwE</t>
  </si>
  <si>
    <t>Шкаф для зберігання та підзарядки планшетів</t>
  </si>
  <si>
    <t>Мобільна шафа для зарядки та зберігання ноутбуків</t>
  </si>
  <si>
    <t xml:space="preserve">Проектор </t>
  </si>
  <si>
    <t>Приклад</t>
  </si>
  <si>
    <t xml:space="preserve">Epson EB-W06 White (V11H973040) + WiFi adapter + ceiling mount Epson ELPMB22 (V12H003B22) </t>
  </si>
  <si>
    <t>RFP FY24-06-06_Annex2_Додаток2</t>
  </si>
  <si>
    <t>Клас - Портативний
Технологія, матриця - LCD:3 P-Si TFT
Дисплей (тип матриці)  - LCD /3х0.55" P-Si TFT
Максимальна роздільна здатність - WXGA (1280 x 800)
Проекційне відношення - 1,3-1,56:1
Яскравість, ANSI Lm - 3700
Контрастність,: 1 - 16000
Співвідношення сторін - 16:10
Оптичне збільшення - 1.2
Фокусування - Ручне; Функції та можливості - Широкоформатний
Порти і роз'єми - 1 × HDMI, VGA, VGA (Mini D-Sub 15-pin)
Входи - 1 x Відеовхід (RCA), VGA x 1, Аудіовхід (RCA White/Red)
Роз'єми -1 × VGA (вхід), 1×HDMI, VGA (Mini D-Sub 15-pin)</t>
  </si>
  <si>
    <t>Діагональ екрану - 15,6''
Роздільна здатність екрану - 1920x1080 Full HD
Тип матриці - IPS                                                                                                                          Яскравість 250nit (або більше)
Кількість ядер - 4 ядра (або більше)
Частота центрального процесора - 1,3 (3,3) ГГц                                                              Об'єм ОЗП - 8 ГБ(або більше)
Об'єм накопичувача SSD - 128 ГБ (або більше)
Тип відеокарти - Інтегрований                                                                                       Операційна система - Windows 11 Pro                                                        
Стандарти Wi-Fi - 802.11 ac (Wi-Fi 5)
Bluetooth - Версія 5.0  (або більше) ; LAN - Так ; HDMI - Так
Кількість USB 3.1 - 1 шт.
Кількість USB 3.1 тип C - 1 шт.
Українська розкладка клавіатури - Так
Матеріал корпусу - Пластик         
Гарантійний термін - 1 рік</t>
  </si>
  <si>
    <t>WNL 310</t>
  </si>
  <si>
    <t xml:space="preserve">HP Wireless Mouse 200 (X6W31AA)          </t>
  </si>
  <si>
    <t>Wireless Mouse                                                                                                                             Тип сенсора - Оптичний
Підключення - Бездротове
Роздільна здатність сенсора, DPI - Від 800 до 1600
Кількість кнопок - 3
Ергономіка - Для обох рук (симетрична)
Живлення - Батарейки</t>
  </si>
  <si>
    <t xml:space="preserve">HP G2 STEREO 3.5 ММ BLACK </t>
  </si>
  <si>
    <t xml:space="preserve">Шкаф для зберігання та підзарядки щонайменше 40 планшетів.
</t>
  </si>
  <si>
    <t xml:space="preserve">Тип - VoIP телефонія та кол-центри
Підключення - дротове
Конструкція - накладні
Інтерфейс підключення - Jack 3.5 мм
Тип кріплення - наголов'я
Акустичне оформлення - закриті       
Активне шумозаглушення - є                                                                                              Наявність мікрофону - з мікрофоном
Конструкція мікрофона - винесений
Спрямованість мікрофона - всеспрямований                                                                Матеріал амбушур - шкірозамінник
Особливості - android-сумісність
Довжина шнура - 1.2 м                                                                    </t>
  </si>
  <si>
    <t xml:space="preserve">Діагональ - 8'' (або більше)
Роздільна здатність екрану - 1280х800 (або більше)
Тип сенсорного екрану - Ємнісний Multi-Touch                                                                                                                                                                        Операційна система - Android 11 (чи новіше)                                                                                                    
Об'єм ОЗП - 4 ГБ
Об'єм вбудованої пам'яті - 64 ГБ
Основна камера - 8 Мп
Фронтальна камера - 2 Мп                                                                                           Наявність SIM-карти - Без SIM-картки
Стандарти Wi-Fi - 802.11 ac (Wi-Fi 5)
Bluetooth - Версія 5.0+
Роз'єми - USB Type-C
Роз'єм 3,5 мм                                                                                                                                      Ємність аккумулятору - 5100 мАг                                                                                                                 </t>
  </si>
  <si>
    <t>Samsung Galaxy Tab А7 Lite 8.7 4/64Gb Wi-Fi (SM-T220NZAFSEK)  / Lenovo Tab M8 (4th Gen) 4/64GB Wi-Fi (ZAD00107UA)</t>
  </si>
  <si>
    <t>Дошка аудиторна 3х – створчата 3000х1000 мм (5 робочих поверхонь) МАРКЕР                                                            Ширина(см): 300   
Глибина(см): 1
Висота(см): 100
Колір: Білий</t>
  </si>
  <si>
    <t xml:space="preserve">TENDA AC19 AC2100     </t>
  </si>
  <si>
    <t xml:space="preserve">Колонки 2.0 SVEN SPS-614 Bluetooth        </t>
  </si>
  <si>
    <t>Колонки 2.0 SVEN SPS-614 Bluetooth                                                                                  Потужність, Вт - 40 Вт;
Матеріал - Дерево, МДФ;
Входи - 1 x RCA</t>
  </si>
  <si>
    <t xml:space="preserve">HP Color LaserJet Pro M479dw з Wi-Fi (W1A77A)             </t>
  </si>
  <si>
    <t>БФП принтер-сканер</t>
  </si>
  <si>
    <t>БФП                                                                                                                                               Технологія друку - лазерний друк;                                                                                        Макс. роздільна здатність друку - 600x600 dpi;                                                                   Тип пристрою - БФП;                                                                                                                    Роздільна здатність принтера/МФП - 600x600 dpi
Інші поверхні друку - Конверти, Фотопапір;                                                                                                Кількість кольорів - 4;                                                                                                                      Швидкість чорно-білого друку, стор./хв - 27;                                                                              Особливості - Двосторонній друк (duplex), Друкування з телефону;                        Друк - Кольоровий;                                                                                                                                           Додаткові функції при друкуванні: Wi-Fi Direct,  прямий друк з USB-накопичувача,    Google Cloud Print;                                                                                                                  Підтримка ОС: Android, Windows</t>
  </si>
  <si>
    <t xml:space="preserve">Мобільна шафа для зарядки та зберігання ноутбуків на (30 штук)
Шафа оснащена трьома рядами по 10 розеток для зарядки 30 ноутбуків.                          Шафа розрахована на роботу з напругою ~230В, оснащена системою заземлення. </t>
  </si>
  <si>
    <t>TN-USB30 Ningbo Longtu Network Technology</t>
  </si>
  <si>
    <t>Дошка аудиторна 3х – створчата 3000х1000 мм (5 робочих поверхонь) МАРКЕР</t>
  </si>
  <si>
    <t>Ноутбук HP 250-G9 (6S7P5EA) ;  або  Ноутбук Lenovo V15 G3 IAP [82TTS00Y00]</t>
  </si>
  <si>
    <t>Роутер AC2100 (або краще)                                                                                                                         Частота роботи Wi-Fi - 5 ГГц + 2.4 ГГц (дводіапазонний);
Швидкість LAN портів - 1 Гбіт/с;
Стандарт зв'язку Wi-Fi - 802.11a/b/g/n; Wi-Fi 5 (802.11ac)
USB-порт - 1 х USB 2.0;
WAN-порт - Ethernet;
Кількість WAN-портів - 1;
Живлення, V - 12V;
Інтерфейси - 1 x 10/100/1000 Мбіт/сек WAN, 4 x 10/100/1000 Мбіт/сек LAN;                                                
Тип шифрування - WPA; WPA2-PSK; WPA-PSK;
Комплект постачання:  Маршрутизатор; Адаптер живлення; Ethernet-кабель</t>
  </si>
  <si>
    <t>Броварський район Київської області</t>
  </si>
  <si>
    <t>Криворізький район Дніпропетровської області</t>
  </si>
  <si>
    <t>Миколаївський район Миколаївської області</t>
  </si>
  <si>
    <t>Баштанський район Миколаївської області</t>
  </si>
  <si>
    <t>Бучанський район Київської області</t>
  </si>
  <si>
    <t>Дніпровський район Дніпропетровської області</t>
  </si>
  <si>
    <t>Синельниківський район Дніпропетровської області</t>
  </si>
  <si>
    <t>Передбачається замовлення до 10 поставок в наступні райони та області (повна адреса ТГ буде надана переможцю):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</si>
</sst>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8" x14ac:knownFonts="1">
    <font>
      <sz val="10"/>
      <color rgb="FF000000"/>
      <name val="Aptos Narrow"/>
      <scheme val="minor"/>
    </font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u/>
      <sz val="10"/>
      <color theme="10"/>
      <name val="Aptos Narrow"/>
      <scheme val="minor"/>
    </font>
    <font>
      <sz val="10"/>
      <color rgb="FF000000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u/>
      <sz val="10"/>
      <color theme="1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0" fontId="1" fillId="0" borderId="0"/>
    <xf numFmtId="0" fontId="2" fillId="0" borderId="0" applyNumberFormat="0" applyFill="0" applyBorder="0" applyAlignment="0" applyProtection="0"/>
  </cellStyleXfs>
  <cellXfs count="32">
    <xf numFmtId="0" fontId="0" fillId="0" borderId="0" xfId="0"/>
    <xf numFmtId="0" fontId="4" fillId="0" borderId="0" xfId="0" applyFont="1" applyAlignment="1">
      <alignment wrapText="1"/>
    </xf>
    <xf numFmtId="0" fontId="5" fillId="0" borderId="1" xfId="2" applyFont="1" applyBorder="1" applyAlignment="1">
      <alignment horizontal="center" vertical="top"/>
    </xf>
    <xf numFmtId="0" fontId="5" fillId="0" borderId="1" xfId="2" applyFont="1" applyBorder="1" applyAlignment="1">
      <alignment vertical="top"/>
    </xf>
    <xf numFmtId="0" fontId="5" fillId="0" borderId="1" xfId="2" applyFont="1" applyBorder="1" applyAlignment="1">
      <alignment vertical="top" wrapText="1"/>
    </xf>
    <xf numFmtId="4" fontId="5" fillId="0" borderId="1" xfId="2" applyNumberFormat="1" applyFont="1" applyBorder="1" applyAlignment="1">
      <alignment horizontal="center" vertical="top"/>
    </xf>
    <xf numFmtId="0" fontId="0" fillId="0" borderId="2" xfId="2" applyFont="1" applyBorder="1" applyAlignment="1">
      <alignment vertical="top"/>
    </xf>
    <xf numFmtId="0" fontId="5" fillId="0" borderId="0" xfId="2" applyFont="1" applyAlignment="1">
      <alignment horizontal="center" vertical="top"/>
    </xf>
    <xf numFmtId="0" fontId="5" fillId="0" borderId="0" xfId="2" applyFont="1" applyAlignment="1">
      <alignment vertical="top"/>
    </xf>
    <xf numFmtId="0" fontId="5" fillId="0" borderId="0" xfId="2" applyFont="1" applyAlignment="1">
      <alignment vertical="top" wrapText="1"/>
    </xf>
    <xf numFmtId="0" fontId="6" fillId="0" borderId="0" xfId="2" applyFont="1" applyAlignment="1">
      <alignment horizontal="right" vertical="top"/>
    </xf>
    <xf numFmtId="4" fontId="6" fillId="3" borderId="0" xfId="2" applyNumberFormat="1" applyFont="1" applyFill="1" applyAlignment="1">
      <alignment horizontal="center" vertical="top"/>
    </xf>
    <xf numFmtId="0" fontId="6" fillId="2" borderId="1" xfId="2" applyFont="1" applyFill="1" applyBorder="1" applyAlignment="1">
      <alignment horizontal="center" vertical="top"/>
    </xf>
    <xf numFmtId="0" fontId="6" fillId="2" borderId="1" xfId="2" applyFont="1" applyFill="1" applyBorder="1" applyAlignment="1">
      <alignment horizontal="center" vertical="top" wrapText="1"/>
    </xf>
    <xf numFmtId="0" fontId="6" fillId="3" borderId="1" xfId="2" applyFont="1" applyFill="1" applyBorder="1" applyAlignment="1">
      <alignment horizontal="center" vertical="top" wrapText="1"/>
    </xf>
    <xf numFmtId="0" fontId="6" fillId="3" borderId="1" xfId="2" applyFont="1" applyFill="1" applyBorder="1" applyAlignment="1">
      <alignment horizontal="center" vertical="top"/>
    </xf>
    <xf numFmtId="4" fontId="5" fillId="0" borderId="0" xfId="2" applyNumberFormat="1" applyFont="1" applyAlignment="1">
      <alignment horizontal="center" vertical="top"/>
    </xf>
    <xf numFmtId="164" fontId="5" fillId="0" borderId="1" xfId="2" applyNumberFormat="1" applyFont="1" applyBorder="1" applyAlignment="1">
      <alignment horizontal="center" vertical="top"/>
    </xf>
    <xf numFmtId="0" fontId="0" fillId="0" borderId="1" xfId="2" applyFont="1" applyBorder="1" applyAlignment="1">
      <alignment vertical="top"/>
    </xf>
    <xf numFmtId="164" fontId="5" fillId="0" borderId="1" xfId="2" applyNumberFormat="1" applyFont="1" applyBorder="1" applyAlignment="1">
      <alignment horizontal="center" vertical="top" wrapText="1"/>
    </xf>
    <xf numFmtId="0" fontId="3" fillId="0" borderId="1" xfId="1" applyFill="1" applyBorder="1" applyAlignment="1">
      <alignment horizontal="left" vertical="center" wrapText="1"/>
    </xf>
    <xf numFmtId="0" fontId="6" fillId="2" borderId="1" xfId="2" applyFont="1" applyFill="1" applyBorder="1" applyAlignment="1">
      <alignment horizontal="left" vertical="center"/>
    </xf>
    <xf numFmtId="0" fontId="3" fillId="0" borderId="1" xfId="1" applyBorder="1" applyAlignment="1">
      <alignment horizontal="left" vertical="center" wrapText="1"/>
    </xf>
    <xf numFmtId="0" fontId="7" fillId="0" borderId="1" xfId="3" applyFont="1" applyBorder="1" applyAlignment="1">
      <alignment horizontal="left" vertical="center"/>
    </xf>
    <xf numFmtId="0" fontId="7" fillId="0" borderId="1" xfId="3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5" fillId="4" borderId="1" xfId="2" applyFont="1" applyFill="1" applyBorder="1" applyAlignment="1">
      <alignment vertical="top" wrapText="1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wrapText="1"/>
    </xf>
    <xf numFmtId="0" fontId="4" fillId="4" borderId="1" xfId="0" applyFont="1" applyFill="1" applyBorder="1" applyAlignment="1">
      <alignment wrapText="1"/>
    </xf>
    <xf numFmtId="0" fontId="5" fillId="0" borderId="0" xfId="2" applyFont="1" applyAlignment="1">
      <alignment horizontal="center" vertical="top" wrapText="1"/>
    </xf>
    <xf numFmtId="0" fontId="4" fillId="0" borderId="0" xfId="0" applyFont="1" applyAlignment="1">
      <alignment horizontal="center" wrapText="1"/>
    </xf>
  </cellXfs>
  <cellStyles count="4">
    <cellStyle name="Hyperlink" xfId="1" builtinId="8"/>
    <cellStyle name="Hyperlink 2" xfId="3" xr:uid="{6F9803EE-EE7A-4B85-96BD-833325BBF5F0}"/>
    <cellStyle name="Normal" xfId="0" builtinId="0"/>
    <cellStyle name="Normal 2" xfId="2" xr:uid="{6D7E0566-BAAE-4041-8E58-8CAE03A68AD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IREX%20CLP%20Budget%20Final%20for%20submission%203-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rexorg.sharepoint.com/personal/vserhiyenko_irex_org/Documents/Documents/Local%20Subgrants/Competitions/Templates/&#1055;&#1088;&#1086;&#1087;&#1086;&#1079;&#1080;&#1094;&#1110;&#1103;%20&#1097;&#1086;&#1076;&#1086;%20&#1074;&#1080;&#1090;&#1088;&#1072;&#1090;%20(&#1073;&#1102;&#1076;&#1078;&#1077;&#1090;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rexorg.sharepoint.com/Documents%20and%20Settings/Admin/Local%20Settings/Temporary%20Internet%20Files/OLK6/NDI%20Pact%20Belarus%20Budget-%202008-2011%20(2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rexorg.sharepoint.com/Documents%20and%20Settings/jmcelwain/Local%20Settings/Temporary%20Internet%20Files/OLK2A/SUDAn%203%20yea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F424"/>
      <sheetName val="SF424A"/>
      <sheetName val="Summary"/>
      <sheetName val="Budget Line Item"/>
      <sheetName val="Fringe"/>
      <sheetName val="Training Media and Comp 3"/>
      <sheetName val="Training Comp 4"/>
      <sheetName val="Equipme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Details"/>
      <sheetName val="Travel_Transportation"/>
      <sheetName val="Trainings_Meetings"/>
      <sheetName val="Інструкції до бюджету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Year 1 Salary Template "/>
      <sheetName val="Year 2 Salary Template"/>
      <sheetName val="Year 3 Salary Template"/>
      <sheetName val="Link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re Budget"/>
      <sheetName val="Pipeline"/>
      <sheetName val="Salaries - 5 year"/>
      <sheetName val="Activity Costs"/>
      <sheetName val="HIV-AIDS 2004-05"/>
      <sheetName val="HIV Salaries"/>
      <sheetName val="Econ Budget"/>
      <sheetName val="Econ Salaries"/>
      <sheetName val="Link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rozetka.com.ua/324445837/p324445837/" TargetMode="External"/><Relationship Id="rId3" Type="http://schemas.openxmlformats.org/officeDocument/2006/relationships/hyperlink" Target="https://litpolmebel.com/uk/shafi-dlya-zaryadki-ta-zberigannya-noutbukiv-planshetiv/652-mobilna-shafa-dlya-zaryadki-ta-zberigannya-noutbukiv-wnl-310.html" TargetMode="External"/><Relationship Id="rId7" Type="http://schemas.openxmlformats.org/officeDocument/2006/relationships/hyperlink" Target="https://rozetka.com.ua/tenda_ac19/p243291619/?dsl=ok&amp;id=243291619&amp;gad_source=1&amp;gclid=CjwKCAiAvJarBhA1EiwAGgZl0IWUahhfgj_8v5GHqDawuVHfIctxSn_prqSnksK7DmzorWfNojK1-RoCRBcQAvD_BwE" TargetMode="External"/><Relationship Id="rId2" Type="http://schemas.openxmlformats.org/officeDocument/2006/relationships/hyperlink" Target="https://www.moyo.ua/mysh_hp_wireless_mouse_200/347983.html" TargetMode="External"/><Relationship Id="rId1" Type="http://schemas.openxmlformats.org/officeDocument/2006/relationships/hyperlink" Target="https://www.moyo.ua/ua/proektor_epson_eb-w06_3lcd_wxga_3700_ansi_lm_/479806.html?utm_source=google&amp;utm_medium=cpc&amp;utm_id=15683908791&amp;utm_id=15683908791&amp;utm_campaign=Performance_Max_without_feed_Ukraine&amp;gad_source=1&amp;gclid=EAIaIQobChMIwKKQ3MHBhgMVsg-iAx3UHQRGEAAYASAAEgIXavD_BwE" TargetMode="External"/><Relationship Id="rId6" Type="http://schemas.openxmlformats.org/officeDocument/2006/relationships/hyperlink" Target="https://interjerplaneta.com/product/detail/11194" TargetMode="External"/><Relationship Id="rId11" Type="http://schemas.openxmlformats.org/officeDocument/2006/relationships/hyperlink" Target="https://rozetka.com.ua/360749403/p360749403/?utm_l=r&amp;gad_source=1&amp;gclid=CjwKCAjwmYCzBhA6EiwAxFwfgIygmNK_g-OBn3SENtpoo4cZ5dPMkYtVdj-yN-FAt5ygPCVRpO14RBoClfoQAvD_BwE" TargetMode="External"/><Relationship Id="rId5" Type="http://schemas.openxmlformats.org/officeDocument/2006/relationships/hyperlink" Target="https://allo.ua/ru/products/internet-planshety/planshet-samsung-galaxy-tab-a7-lite-8-7-4-64gb-wi-fi-grey-sm-t220nzafsek.html" TargetMode="External"/><Relationship Id="rId10" Type="http://schemas.openxmlformats.org/officeDocument/2006/relationships/hyperlink" Target="https://comfy.ua/ua/noutbuk-hp-250-g9-6s7p5ea-black.html" TargetMode="External"/><Relationship Id="rId4" Type="http://schemas.openxmlformats.org/officeDocument/2006/relationships/hyperlink" Target="https://brain.com.ua/ukr/Navushniki_HP_G2_Stereo_35_mm_Black_428H6AA-p972544.html" TargetMode="External"/><Relationship Id="rId9" Type="http://schemas.openxmlformats.org/officeDocument/2006/relationships/hyperlink" Target="https://brain.com.ua/ukr/Bagatofunkcionalniy_pristriy_HP_Color_LJ_Pro_M479dw_c_Wi-Fi_W1A77A-p626261.html?utm_content=shopping&amp;gad_source=1&amp;gclid=CjwKCAiAvJarBhA1EiwAGgZl0CKWa0HUGxATVjNKBnDj3IUCY9dvRtnkwz6TF3bPPTcLeh05Kap_-RoC_xwQAvD_Bw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894EA7-AC3C-4302-A10B-DC9182CAD1B7}">
  <dimension ref="B1:K16"/>
  <sheetViews>
    <sheetView tabSelected="1" zoomScale="70" zoomScaleNormal="70" workbookViewId="0">
      <selection activeCell="C15" sqref="C15"/>
    </sheetView>
  </sheetViews>
  <sheetFormatPr defaultRowHeight="13" x14ac:dyDescent="0.3"/>
  <cols>
    <col min="3" max="3" width="26.19921875" bestFit="1" customWidth="1"/>
    <col min="4" max="4" width="68.5" customWidth="1"/>
    <col min="8" max="8" width="19.59765625" customWidth="1"/>
    <col min="9" max="9" width="56.19921875" style="25" customWidth="1"/>
  </cols>
  <sheetData>
    <row r="1" spans="2:11" ht="29" customHeight="1" x14ac:dyDescent="0.3">
      <c r="B1" t="s">
        <v>64</v>
      </c>
      <c r="D1" s="30" t="s">
        <v>6</v>
      </c>
      <c r="E1" s="30"/>
      <c r="F1" s="30"/>
      <c r="I1" s="30" t="s">
        <v>0</v>
      </c>
      <c r="J1" s="30"/>
      <c r="K1" s="30"/>
    </row>
    <row r="3" spans="2:11" x14ac:dyDescent="0.3">
      <c r="B3" s="12" t="s">
        <v>1</v>
      </c>
      <c r="C3" s="12" t="s">
        <v>35</v>
      </c>
      <c r="D3" s="13" t="s">
        <v>36</v>
      </c>
      <c r="E3" s="12" t="s">
        <v>53</v>
      </c>
      <c r="F3" s="12" t="s">
        <v>54</v>
      </c>
      <c r="G3" s="12" t="s">
        <v>2</v>
      </c>
      <c r="H3" s="12" t="s">
        <v>62</v>
      </c>
      <c r="I3" s="21" t="s">
        <v>51</v>
      </c>
    </row>
    <row r="4" spans="2:11" ht="169" x14ac:dyDescent="0.3">
      <c r="B4" s="2">
        <v>1</v>
      </c>
      <c r="C4" s="18" t="s">
        <v>61</v>
      </c>
      <c r="D4" s="4" t="s">
        <v>65</v>
      </c>
      <c r="E4" s="2">
        <v>5</v>
      </c>
      <c r="F4" s="17">
        <v>0</v>
      </c>
      <c r="G4" s="17">
        <f>E4*F4</f>
        <v>0</v>
      </c>
      <c r="H4" s="19" t="s">
        <v>63</v>
      </c>
      <c r="I4" s="22" t="s">
        <v>52</v>
      </c>
    </row>
    <row r="5" spans="2:11" ht="221" x14ac:dyDescent="0.3">
      <c r="B5" s="2">
        <v>2</v>
      </c>
      <c r="C5" s="3" t="s">
        <v>56</v>
      </c>
      <c r="D5" s="4" t="s">
        <v>66</v>
      </c>
      <c r="E5" s="2">
        <v>17</v>
      </c>
      <c r="F5" s="17">
        <v>0</v>
      </c>
      <c r="G5" s="17">
        <f t="shared" ref="G5:G15" si="0">E5*F5</f>
        <v>0</v>
      </c>
      <c r="H5" s="19" t="s">
        <v>85</v>
      </c>
      <c r="I5" s="20" t="s">
        <v>57</v>
      </c>
    </row>
    <row r="6" spans="2:11" ht="91" x14ac:dyDescent="0.3">
      <c r="B6" s="2">
        <v>3</v>
      </c>
      <c r="C6" s="3" t="s">
        <v>37</v>
      </c>
      <c r="D6" s="4" t="s">
        <v>69</v>
      </c>
      <c r="E6" s="2">
        <v>17</v>
      </c>
      <c r="F6" s="17">
        <v>0</v>
      </c>
      <c r="G6" s="17">
        <f t="shared" si="0"/>
        <v>0</v>
      </c>
      <c r="H6" s="19" t="s">
        <v>68</v>
      </c>
      <c r="I6" s="23" t="s">
        <v>43</v>
      </c>
    </row>
    <row r="7" spans="2:11" ht="52" x14ac:dyDescent="0.3">
      <c r="B7" s="2">
        <v>4</v>
      </c>
      <c r="C7" s="4" t="s">
        <v>60</v>
      </c>
      <c r="D7" s="4" t="s">
        <v>82</v>
      </c>
      <c r="E7" s="2">
        <v>1</v>
      </c>
      <c r="F7" s="17">
        <v>0</v>
      </c>
      <c r="G7" s="17">
        <f t="shared" si="0"/>
        <v>0</v>
      </c>
      <c r="H7" s="17" t="s">
        <v>67</v>
      </c>
      <c r="I7" s="24" t="s">
        <v>44</v>
      </c>
    </row>
    <row r="8" spans="2:11" ht="52" x14ac:dyDescent="0.3">
      <c r="B8" s="2">
        <v>5</v>
      </c>
      <c r="C8" s="4" t="s">
        <v>59</v>
      </c>
      <c r="D8" s="4" t="s">
        <v>71</v>
      </c>
      <c r="E8" s="2">
        <v>1</v>
      </c>
      <c r="F8" s="17">
        <v>0</v>
      </c>
      <c r="G8" s="17">
        <f t="shared" si="0"/>
        <v>0</v>
      </c>
      <c r="H8" s="19" t="s">
        <v>83</v>
      </c>
      <c r="I8" s="22" t="s">
        <v>58</v>
      </c>
    </row>
    <row r="9" spans="2:11" ht="169" x14ac:dyDescent="0.3">
      <c r="B9" s="2">
        <v>6</v>
      </c>
      <c r="C9" s="3" t="s">
        <v>38</v>
      </c>
      <c r="D9" s="4" t="s">
        <v>72</v>
      </c>
      <c r="E9" s="2">
        <v>57</v>
      </c>
      <c r="F9" s="17">
        <v>0</v>
      </c>
      <c r="G9" s="17">
        <f t="shared" si="0"/>
        <v>0</v>
      </c>
      <c r="H9" s="19" t="s">
        <v>70</v>
      </c>
      <c r="I9" s="24" t="s">
        <v>45</v>
      </c>
    </row>
    <row r="10" spans="2:11" ht="182" x14ac:dyDescent="0.3">
      <c r="B10" s="2">
        <v>7</v>
      </c>
      <c r="C10" s="3" t="s">
        <v>39</v>
      </c>
      <c r="D10" s="4" t="s">
        <v>73</v>
      </c>
      <c r="E10" s="2">
        <v>40</v>
      </c>
      <c r="F10" s="17">
        <v>0</v>
      </c>
      <c r="G10" s="17">
        <f t="shared" si="0"/>
        <v>0</v>
      </c>
      <c r="H10" s="19" t="s">
        <v>74</v>
      </c>
      <c r="I10" s="24" t="s">
        <v>46</v>
      </c>
    </row>
    <row r="11" spans="2:11" ht="65" x14ac:dyDescent="0.3">
      <c r="B11" s="2">
        <v>8</v>
      </c>
      <c r="C11" s="3" t="s">
        <v>40</v>
      </c>
      <c r="D11" s="4" t="s">
        <v>75</v>
      </c>
      <c r="E11" s="2">
        <v>6</v>
      </c>
      <c r="F11" s="17">
        <v>0</v>
      </c>
      <c r="G11" s="17">
        <f t="shared" si="0"/>
        <v>0</v>
      </c>
      <c r="H11" s="19" t="s">
        <v>84</v>
      </c>
      <c r="I11" s="23" t="s">
        <v>47</v>
      </c>
    </row>
    <row r="12" spans="2:11" ht="143" x14ac:dyDescent="0.3">
      <c r="B12" s="2">
        <v>9</v>
      </c>
      <c r="C12" s="3" t="s">
        <v>41</v>
      </c>
      <c r="D12" s="4" t="s">
        <v>86</v>
      </c>
      <c r="E12" s="2">
        <v>3</v>
      </c>
      <c r="F12" s="17">
        <v>0</v>
      </c>
      <c r="G12" s="17">
        <f t="shared" si="0"/>
        <v>0</v>
      </c>
      <c r="H12" s="19" t="s">
        <v>76</v>
      </c>
      <c r="I12" s="24" t="s">
        <v>48</v>
      </c>
    </row>
    <row r="13" spans="2:11" ht="52" x14ac:dyDescent="0.3">
      <c r="B13" s="2">
        <v>10</v>
      </c>
      <c r="C13" s="3" t="s">
        <v>42</v>
      </c>
      <c r="D13" s="4" t="s">
        <v>78</v>
      </c>
      <c r="E13" s="2">
        <v>6</v>
      </c>
      <c r="F13" s="17">
        <v>0</v>
      </c>
      <c r="G13" s="17">
        <f t="shared" si="0"/>
        <v>0</v>
      </c>
      <c r="H13" s="19" t="s">
        <v>77</v>
      </c>
      <c r="I13" s="23" t="s">
        <v>49</v>
      </c>
    </row>
    <row r="14" spans="2:11" ht="169" x14ac:dyDescent="0.3">
      <c r="B14" s="2">
        <v>11</v>
      </c>
      <c r="C14" s="3" t="s">
        <v>80</v>
      </c>
      <c r="D14" s="4" t="s">
        <v>81</v>
      </c>
      <c r="E14" s="2">
        <v>1</v>
      </c>
      <c r="F14" s="17">
        <v>0</v>
      </c>
      <c r="G14" s="17">
        <f t="shared" si="0"/>
        <v>0</v>
      </c>
      <c r="H14" s="19" t="s">
        <v>79</v>
      </c>
      <c r="I14" s="24" t="s">
        <v>50</v>
      </c>
    </row>
    <row r="15" spans="2:11" ht="26" x14ac:dyDescent="0.3">
      <c r="B15" s="2">
        <v>12</v>
      </c>
      <c r="C15" s="26" t="s">
        <v>55</v>
      </c>
      <c r="D15" s="4"/>
      <c r="E15" s="2">
        <v>1</v>
      </c>
      <c r="F15" s="17">
        <v>0</v>
      </c>
      <c r="G15" s="17">
        <f t="shared" si="0"/>
        <v>0</v>
      </c>
      <c r="H15" s="17"/>
      <c r="I15" s="23"/>
    </row>
    <row r="16" spans="2:11" x14ac:dyDescent="0.3">
      <c r="B16" s="7"/>
      <c r="C16" s="8"/>
      <c r="D16" s="9"/>
      <c r="E16" s="7"/>
      <c r="F16" s="10" t="s">
        <v>5</v>
      </c>
      <c r="G16" s="11">
        <f>SUM(G4:G15)</f>
        <v>0</v>
      </c>
      <c r="H16" s="11"/>
    </row>
  </sheetData>
  <mergeCells count="2">
    <mergeCell ref="I1:K1"/>
    <mergeCell ref="D1:F1"/>
  </mergeCells>
  <hyperlinks>
    <hyperlink ref="I4" r:id="rId1" display="https://www.moyo.ua/ua/proektor_epson_eb-w06_3lcd_wxga_3700_ansi_lm_/479806.html?utm_source=google&amp;utm_medium=cpc&amp;utm_id=15683908791&amp;utm_id=15683908791&amp;utm_campaign=Performance_Max_without_feed_Ukraine&amp;gad_source=1&amp;gclid=EAIaIQobChMIwKKQ3MHBhgMVsg-iAx3UHQRGEAAYASAAEgIXavD_BwE" xr:uid="{1824A37F-939C-467A-A505-8134CB02F585}"/>
    <hyperlink ref="I6" r:id="rId2" xr:uid="{680143A8-7A94-4606-98EB-945556D66982}"/>
    <hyperlink ref="I7" r:id="rId3" xr:uid="{D28F17EF-D24E-4416-A268-A83BEB24DCAE}"/>
    <hyperlink ref="I9" r:id="rId4" xr:uid="{6D23AFE6-D349-4618-A51A-461EE7CE1910}"/>
    <hyperlink ref="I10" r:id="rId5" xr:uid="{98C8704D-9592-4BF5-A89B-DF4FD9A6755C}"/>
    <hyperlink ref="I11" r:id="rId6" xr:uid="{F86F2246-EEFA-4CD7-B4D3-3F1C775ABA45}"/>
    <hyperlink ref="I12" r:id="rId7" xr:uid="{AA6EADAD-7F2D-4495-BB3A-A91410381F0F}"/>
    <hyperlink ref="I13" r:id="rId8" xr:uid="{FB38F817-8BBD-4F57-833C-09A987AF7356}"/>
    <hyperlink ref="I14" r:id="rId9" xr:uid="{666FE089-0B82-4E2F-B3C2-4EE59B7F8E54}"/>
    <hyperlink ref="I5" r:id="rId10" display="https://comfy.ua/ua/noutbuk-hp-250-g9-6s7p5ea-black.html" xr:uid="{45440B09-1870-4ADB-A4E0-B825E5E3A18C}"/>
    <hyperlink ref="I8" r:id="rId11" xr:uid="{38625F9E-62E6-450F-8505-8E23F4BA1FA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742F42-DA4C-4278-BFCF-66B341C13407}">
  <dimension ref="B2:F12"/>
  <sheetViews>
    <sheetView workbookViewId="0">
      <selection activeCell="E5" sqref="E5"/>
    </sheetView>
  </sheetViews>
  <sheetFormatPr defaultRowHeight="13" x14ac:dyDescent="0.3"/>
  <cols>
    <col min="2" max="2" width="4.5" customWidth="1"/>
    <col min="3" max="3" width="46.8984375" customWidth="1"/>
  </cols>
  <sheetData>
    <row r="2" spans="2:6" ht="36" customHeight="1" x14ac:dyDescent="0.3">
      <c r="B2" s="31" t="s">
        <v>94</v>
      </c>
      <c r="C2" s="31"/>
      <c r="D2" s="31"/>
      <c r="E2" s="1"/>
      <c r="F2" s="1"/>
    </row>
    <row r="3" spans="2:6" x14ac:dyDescent="0.3">
      <c r="B3" s="27">
        <v>1</v>
      </c>
      <c r="C3" s="28" t="s">
        <v>87</v>
      </c>
    </row>
    <row r="4" spans="2:6" x14ac:dyDescent="0.3">
      <c r="B4" s="27">
        <v>2</v>
      </c>
      <c r="C4" s="29" t="s">
        <v>88</v>
      </c>
    </row>
    <row r="5" spans="2:6" x14ac:dyDescent="0.3">
      <c r="B5" s="27">
        <v>3</v>
      </c>
      <c r="C5" s="29" t="s">
        <v>89</v>
      </c>
    </row>
    <row r="6" spans="2:6" x14ac:dyDescent="0.3">
      <c r="B6" s="27">
        <v>4</v>
      </c>
      <c r="C6" s="29" t="s">
        <v>89</v>
      </c>
    </row>
    <row r="7" spans="2:6" x14ac:dyDescent="0.3">
      <c r="B7" s="27">
        <v>5</v>
      </c>
      <c r="C7" s="29" t="s">
        <v>89</v>
      </c>
    </row>
    <row r="8" spans="2:6" x14ac:dyDescent="0.3">
      <c r="B8" s="27">
        <v>6</v>
      </c>
      <c r="C8" s="29" t="s">
        <v>90</v>
      </c>
    </row>
    <row r="9" spans="2:6" x14ac:dyDescent="0.3">
      <c r="B9" s="27">
        <v>7</v>
      </c>
      <c r="C9" s="29" t="s">
        <v>89</v>
      </c>
    </row>
    <row r="10" spans="2:6" x14ac:dyDescent="0.3">
      <c r="B10" s="27">
        <v>8</v>
      </c>
      <c r="C10" s="29" t="s">
        <v>91</v>
      </c>
    </row>
    <row r="11" spans="2:6" x14ac:dyDescent="0.3">
      <c r="B11" s="27">
        <v>9</v>
      </c>
      <c r="C11" s="29" t="s">
        <v>92</v>
      </c>
    </row>
    <row r="12" spans="2:6" x14ac:dyDescent="0.3">
      <c r="B12" s="27">
        <v>10</v>
      </c>
      <c r="C12" s="29" t="s">
        <v>93</v>
      </c>
    </row>
  </sheetData>
  <mergeCells count="1">
    <mergeCell ref="B2:D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4B81DF-25D3-4595-801E-DA89A940EA21}">
  <dimension ref="B2:G16"/>
  <sheetViews>
    <sheetView workbookViewId="0">
      <selection activeCell="F3" sqref="F3:F15"/>
    </sheetView>
  </sheetViews>
  <sheetFormatPr defaultRowHeight="13" x14ac:dyDescent="0.3"/>
  <cols>
    <col min="3" max="3" width="26.19921875" bestFit="1" customWidth="1"/>
    <col min="4" max="4" width="30.8984375" customWidth="1"/>
  </cols>
  <sheetData>
    <row r="2" spans="2:7" x14ac:dyDescent="0.3">
      <c r="B2" s="12" t="s">
        <v>1</v>
      </c>
      <c r="C2" s="12" t="s">
        <v>31</v>
      </c>
      <c r="D2" s="13" t="s">
        <v>3</v>
      </c>
      <c r="E2" s="14" t="s">
        <v>4</v>
      </c>
      <c r="F2" s="12" t="s">
        <v>32</v>
      </c>
      <c r="G2" s="15" t="s">
        <v>33</v>
      </c>
    </row>
    <row r="3" spans="2:7" ht="39.5" thickBot="1" x14ac:dyDescent="0.35">
      <c r="B3" s="2">
        <v>1</v>
      </c>
      <c r="C3" s="6" t="s">
        <v>7</v>
      </c>
      <c r="D3" s="4" t="s">
        <v>8</v>
      </c>
      <c r="E3" s="2">
        <v>5</v>
      </c>
      <c r="F3" s="5"/>
      <c r="G3" s="5">
        <f>E3*F3</f>
        <v>0</v>
      </c>
    </row>
    <row r="4" spans="2:7" x14ac:dyDescent="0.3">
      <c r="B4" s="2">
        <v>2</v>
      </c>
      <c r="C4" s="3" t="s">
        <v>9</v>
      </c>
      <c r="D4" s="4" t="s">
        <v>10</v>
      </c>
      <c r="E4" s="2">
        <v>17</v>
      </c>
      <c r="F4" s="5"/>
      <c r="G4" s="5">
        <f t="shared" ref="G4:G15" si="0">E4*F4</f>
        <v>0</v>
      </c>
    </row>
    <row r="5" spans="2:7" ht="26" x14ac:dyDescent="0.3">
      <c r="B5" s="2">
        <v>3</v>
      </c>
      <c r="C5" s="3" t="s">
        <v>11</v>
      </c>
      <c r="D5" s="4" t="s">
        <v>12</v>
      </c>
      <c r="E5" s="2">
        <v>17</v>
      </c>
      <c r="F5" s="5"/>
      <c r="G5" s="5">
        <f t="shared" si="0"/>
        <v>0</v>
      </c>
    </row>
    <row r="6" spans="2:7" ht="26" x14ac:dyDescent="0.3">
      <c r="B6" s="2">
        <v>4</v>
      </c>
      <c r="C6" s="3" t="s">
        <v>13</v>
      </c>
      <c r="D6" s="4" t="s">
        <v>14</v>
      </c>
      <c r="E6" s="2">
        <v>1</v>
      </c>
      <c r="F6" s="5"/>
      <c r="G6" s="5">
        <f t="shared" si="0"/>
        <v>0</v>
      </c>
    </row>
    <row r="7" spans="2:7" ht="26" x14ac:dyDescent="0.3">
      <c r="B7" s="2">
        <v>5</v>
      </c>
      <c r="C7" s="3" t="s">
        <v>15</v>
      </c>
      <c r="D7" s="4" t="s">
        <v>16</v>
      </c>
      <c r="E7" s="2">
        <v>1</v>
      </c>
      <c r="F7" s="5"/>
      <c r="G7" s="5">
        <f t="shared" si="0"/>
        <v>0</v>
      </c>
    </row>
    <row r="8" spans="2:7" ht="26" x14ac:dyDescent="0.3">
      <c r="B8" s="2">
        <v>6</v>
      </c>
      <c r="C8" s="3" t="s">
        <v>17</v>
      </c>
      <c r="D8" s="4" t="s">
        <v>18</v>
      </c>
      <c r="E8" s="2">
        <v>57</v>
      </c>
      <c r="F8" s="5"/>
      <c r="G8" s="5">
        <f t="shared" si="0"/>
        <v>0</v>
      </c>
    </row>
    <row r="9" spans="2:7" ht="26" x14ac:dyDescent="0.3">
      <c r="B9" s="2">
        <v>7</v>
      </c>
      <c r="C9" s="3" t="s">
        <v>19</v>
      </c>
      <c r="D9" s="4" t="s">
        <v>20</v>
      </c>
      <c r="E9" s="2">
        <v>40</v>
      </c>
      <c r="F9" s="5"/>
      <c r="G9" s="5">
        <f t="shared" si="0"/>
        <v>0</v>
      </c>
    </row>
    <row r="10" spans="2:7" ht="39" x14ac:dyDescent="0.3">
      <c r="B10" s="2">
        <v>8</v>
      </c>
      <c r="C10" s="3" t="s">
        <v>21</v>
      </c>
      <c r="D10" s="4" t="s">
        <v>22</v>
      </c>
      <c r="E10" s="2">
        <v>6</v>
      </c>
      <c r="F10" s="5"/>
      <c r="G10" s="5">
        <f t="shared" si="0"/>
        <v>0</v>
      </c>
    </row>
    <row r="11" spans="2:7" x14ac:dyDescent="0.3">
      <c r="B11" s="2">
        <v>9</v>
      </c>
      <c r="C11" s="3" t="s">
        <v>23</v>
      </c>
      <c r="D11" s="4" t="s">
        <v>24</v>
      </c>
      <c r="E11" s="2">
        <v>3</v>
      </c>
      <c r="F11" s="5"/>
      <c r="G11" s="5">
        <f t="shared" si="0"/>
        <v>0</v>
      </c>
    </row>
    <row r="12" spans="2:7" x14ac:dyDescent="0.3">
      <c r="B12" s="2">
        <v>10</v>
      </c>
      <c r="C12" s="3" t="s">
        <v>25</v>
      </c>
      <c r="D12" s="4" t="s">
        <v>26</v>
      </c>
      <c r="E12" s="2">
        <v>6</v>
      </c>
      <c r="F12" s="5"/>
      <c r="G12" s="5">
        <f t="shared" si="0"/>
        <v>0</v>
      </c>
    </row>
    <row r="13" spans="2:7" ht="26" x14ac:dyDescent="0.3">
      <c r="B13" s="2">
        <v>11</v>
      </c>
      <c r="C13" s="3" t="s">
        <v>27</v>
      </c>
      <c r="D13" s="4" t="s">
        <v>28</v>
      </c>
      <c r="E13" s="2">
        <v>1</v>
      </c>
      <c r="F13" s="5"/>
      <c r="G13" s="5">
        <f t="shared" si="0"/>
        <v>0</v>
      </c>
    </row>
    <row r="14" spans="2:7" x14ac:dyDescent="0.3">
      <c r="B14" s="2">
        <v>12</v>
      </c>
      <c r="C14" s="3" t="s">
        <v>29</v>
      </c>
      <c r="D14" s="4" t="s">
        <v>30</v>
      </c>
      <c r="E14" s="2">
        <v>1</v>
      </c>
      <c r="F14" s="5"/>
      <c r="G14" s="5">
        <f t="shared" si="0"/>
        <v>0</v>
      </c>
    </row>
    <row r="15" spans="2:7" x14ac:dyDescent="0.3">
      <c r="B15" s="2">
        <v>13</v>
      </c>
      <c r="C15" s="8" t="s">
        <v>34</v>
      </c>
      <c r="D15" s="9"/>
      <c r="E15" s="7">
        <v>1</v>
      </c>
      <c r="F15" s="16"/>
      <c r="G15" s="5">
        <f t="shared" si="0"/>
        <v>0</v>
      </c>
    </row>
    <row r="16" spans="2:7" x14ac:dyDescent="0.3">
      <c r="B16" s="7"/>
      <c r="C16" s="8"/>
      <c r="D16" s="9"/>
      <c r="E16" s="7"/>
      <c r="F16" s="10" t="s">
        <v>5</v>
      </c>
      <c r="G16" s="11">
        <f>SUM(G3:G15)</f>
        <v>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A2C6364AC74844B0AC1A917AF65F1D" ma:contentTypeVersion="23" ma:contentTypeDescription="Create a new document." ma:contentTypeScope="" ma:versionID="10c285f29197a09b7c4a3654e750bdee">
  <xsd:schema xmlns:xsd="http://www.w3.org/2001/XMLSchema" xmlns:xs="http://www.w3.org/2001/XMLSchema" xmlns:p="http://schemas.microsoft.com/office/2006/metadata/properties" xmlns:ns2="d144fba8-32db-44f8-973e-a132f41998ff" xmlns:ns3="3144a470-df36-4775-84b6-1543faa1f177" targetNamespace="http://schemas.microsoft.com/office/2006/metadata/properties" ma:root="true" ma:fieldsID="b64b1d8b4c2aead4eff22411a4412258" ns2:_="" ns3:_="">
    <xsd:import namespace="d144fba8-32db-44f8-973e-a132f41998ff"/>
    <xsd:import namespace="3144a470-df36-4775-84b6-1543faa1f177"/>
    <xsd:element name="properties">
      <xsd:complexType>
        <xsd:sequence>
          <xsd:element name="documentManagement">
            <xsd:complexType>
              <xsd:all>
                <xsd:element ref="ns2:ka502e3987c947ab93544d71bdb54a03" minOccurs="0"/>
                <xsd:element ref="ns2:TaxCatchAll" minOccurs="0"/>
                <xsd:element ref="ns2:b55532704ee84662ab644f60d6368f43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2:SharedWithUsers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lcf76f155ced4ddcb4097134ff3c332f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44fba8-32db-44f8-973e-a132f41998ff" elementFormDefault="qualified">
    <xsd:import namespace="http://schemas.microsoft.com/office/2006/documentManagement/types"/>
    <xsd:import namespace="http://schemas.microsoft.com/office/infopath/2007/PartnerControls"/>
    <xsd:element name="ka502e3987c947ab93544d71bdb54a03" ma:index="9" nillable="true" ma:taxonomy="true" ma:internalName="ka502e3987c947ab93544d71bdb54a03" ma:taxonomyFieldName="Country" ma:displayName="Country" ma:fieldId="{4a502e39-87c9-47ab-9354-4d71bdb54a03}" ma:taxonomyMulti="true" ma:sspId="fe952b0e-87b1-4651-bd97-4ae9bbb31ca5" ma:termSetId="1aae8845-0c15-4b09-8c7f-8bc1846b1d0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3082bcf1-6693-4b70-b8c9-3a4d1c711a82}" ma:internalName="TaxCatchAll" ma:showField="CatchAllData" ma:web="d144fba8-32db-44f8-973e-a132f41998f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b55532704ee84662ab644f60d6368f43" ma:index="12" nillable="true" ma:taxonomy="true" ma:internalName="b55532704ee84662ab644f60d6368f43" ma:taxonomyFieldName="Programs" ma:displayName="Programs" ma:fieldId="{b5553270-4ee8-4662-ab64-4f60d6368f43}" ma:taxonomyMulti="true" ma:sspId="fe952b0e-87b1-4651-bd97-4ae9bbb31ca5" ma:termSetId="77eb5a22-eacd-4a56-8e87-3b6b85d80ea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44a470-df36-4775-84b6-1543faa1f17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9" nillable="true" ma:displayName="Tags" ma:internalName="MediaServiceAutoTags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4" nillable="true" ma:displayName="Location" ma:internalName="MediaServiceLocation" ma:readOnly="true">
      <xsd:simpleType>
        <xsd:restriction base="dms:Text"/>
      </xsd:simpleType>
    </xsd:element>
    <xsd:element name="MediaLengthInSeconds" ma:index="2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7" nillable="true" ma:taxonomy="true" ma:internalName="lcf76f155ced4ddcb4097134ff3c332f" ma:taxonomyFieldName="MediaServiceImageTags" ma:displayName="Image Tags" ma:readOnly="false" ma:fieldId="{5cf76f15-5ced-4ddc-b409-7134ff3c332f}" ma:taxonomyMulti="true" ma:sspId="fe952b0e-87b1-4651-bd97-4ae9bbb31ca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a502e3987c947ab93544d71bdb54a03 xmlns="d144fba8-32db-44f8-973e-a132f41998ff">
      <Terms xmlns="http://schemas.microsoft.com/office/infopath/2007/PartnerControls">
        <TermInfo xmlns="http://schemas.microsoft.com/office/infopath/2007/PartnerControls">
          <TermName xmlns="http://schemas.microsoft.com/office/infopath/2007/PartnerControls">Ukraine</TermName>
          <TermId xmlns="http://schemas.microsoft.com/office/infopath/2007/PartnerControls">6c0a03d6-d55a-453f-ac0b-6a8efd2ac28e</TermId>
        </TermInfo>
      </Terms>
    </ka502e3987c947ab93544d71bdb54a03>
    <b55532704ee84662ab644f60d6368f43 xmlns="d144fba8-32db-44f8-973e-a132f41998ff">
      <Terms xmlns="http://schemas.microsoft.com/office/infopath/2007/PartnerControls">
        <TermInfo xmlns="http://schemas.microsoft.com/office/infopath/2007/PartnerControls">
          <TermName xmlns="http://schemas.microsoft.com/office/infopath/2007/PartnerControls">2090</TermName>
          <TermId xmlns="http://schemas.microsoft.com/office/infopath/2007/PartnerControls">bc07ae6d-31af-430f-807d-a56761a27e6d</TermId>
        </TermInfo>
      </Terms>
    </b55532704ee84662ab644f60d6368f43>
    <TaxCatchAll xmlns="d144fba8-32db-44f8-973e-a132f41998ff">
      <Value>2</Value>
      <Value>1</Value>
    </TaxCatchAll>
    <lcf76f155ced4ddcb4097134ff3c332f xmlns="3144a470-df36-4775-84b6-1543faa1f177">
      <Terms xmlns="http://schemas.microsoft.com/office/infopath/2007/PartnerControls"/>
    </lcf76f155ced4ddcb4097134ff3c332f>
    <SharedWithUsers xmlns="d144fba8-32db-44f8-973e-a132f41998ff">
      <UserInfo>
        <DisplayName>Mehri Druckman</DisplayName>
        <AccountId>19</AccountId>
        <AccountType/>
      </UserInfo>
      <UserInfo>
        <DisplayName>Maksym Boltian</DisplayName>
        <AccountId>604</AccountId>
        <AccountType/>
      </UserInfo>
      <UserInfo>
        <DisplayName>Viktoria Matsko</DisplayName>
        <AccountId>21</AccountId>
        <AccountType/>
      </UserInfo>
      <UserInfo>
        <DisplayName>Maksym Korsun</DisplayName>
        <AccountId>580</AccountId>
        <AccountType/>
      </UserInfo>
      <UserInfo>
        <DisplayName>Liubov Kvasiuk</DisplayName>
        <AccountId>137</AccountId>
        <AccountType/>
      </UserInfo>
      <UserInfo>
        <DisplayName>Yuliya Tkachuk</DisplayName>
        <AccountId>156</AccountId>
        <AccountType/>
      </UserInfo>
      <UserInfo>
        <DisplayName>Olha Harbovska</DisplayName>
        <AccountId>57</AccountId>
        <AccountType/>
      </UserInfo>
      <UserInfo>
        <DisplayName>Vitalii Verbytskyi</DisplayName>
        <AccountId>1967</AccountId>
        <AccountType/>
      </UserInfo>
      <UserInfo>
        <DisplayName>Ievgen Afanasiev</DisplayName>
        <AccountId>4841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A228578B-D96F-400C-8D74-BCDCCD50A6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44fba8-32db-44f8-973e-a132f41998ff"/>
    <ds:schemaRef ds:uri="3144a470-df36-4775-84b6-1543faa1f1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6333B30-DF78-4067-BCBF-B8D39EE904B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9D90A37-B79C-4956-817D-6E94A02A3829}">
  <ds:schemaRefs>
    <ds:schemaRef ds:uri="d144fba8-32db-44f8-973e-a132f41998ff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3144a470-df36-4775-84b6-1543faa1f177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Бюджет поставки</vt:lpstr>
      <vt:lpstr>Локації</vt:lpstr>
      <vt:lpstr>IT equipment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Maksym Korsun</dc:creator>
  <cp:keywords/>
  <dc:description/>
  <cp:lastModifiedBy>Ievgen Afanasiev</cp:lastModifiedBy>
  <cp:revision/>
  <dcterms:created xsi:type="dcterms:W3CDTF">2024-05-30T10:43:37Z</dcterms:created>
  <dcterms:modified xsi:type="dcterms:W3CDTF">2024-06-10T14:28:23Z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0x01010073A2C6364AC74844B0AC1A917AF65F1D</vt:lpwstr>
  </property>
  <property fmtid="{D5CDD505-2E9C-101B-9397-08002B2CF9AE}" pid="3" name="Programs">
    <vt:lpwstr>1;#2090|bc07ae6d-31af-430f-807d-a56761a27e6d</vt:lpwstr>
  </property>
  <property fmtid="{D5CDD505-2E9C-101B-9397-08002B2CF9AE}" pid="4" name="MediaServiceImageTags">
    <vt:lpwstr/>
  </property>
  <property fmtid="{D5CDD505-2E9C-101B-9397-08002B2CF9AE}" pid="5" name="Country">
    <vt:lpwstr>2;#Ukraine|6c0a03d6-d55a-453f-ac0b-6a8efd2ac28e</vt:lpwstr>
  </property>
</Properties>
</file>