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medeloitte.sharepoint.com/sites/USAIDUkraineGenerators/Shared Documents/General/1. Project Management/03. Subcontracting/NHSU RFP/02 - Solicitation/2.02 - Request for Proposal/"/>
    </mc:Choice>
  </mc:AlternateContent>
  <xr:revisionPtr revIDLastSave="0" documentId="8_{188514F9-701F-484D-B111-BE633BCB0EA7}" xr6:coauthVersionLast="47" xr6:coauthVersionMax="47" xr10:uidLastSave="{00000000-0000-0000-0000-000000000000}"/>
  <bookViews>
    <workbookView xWindow="41625" yWindow="1170" windowWidth="22665" windowHeight="12735" xr2:uid="{B281416C-A2FA-4089-9108-B0A5910C26D9}"/>
  </bookViews>
  <sheets>
    <sheet name="Materials" sheetId="1" r:id="rId1"/>
    <sheet name="Equipment" sheetId="3" r:id="rId2"/>
  </sheets>
  <definedNames>
    <definedName name="_xlnm._FilterDatabase" localSheetId="1" hidden="1">Equipment!$A$1</definedName>
    <definedName name="_Hlk164861998" localSheetId="1">Equipment!#REF!</definedName>
    <definedName name="_xlnm.Print_Area" localSheetId="1">Equipment!$A$1:$G$34</definedName>
    <definedName name="_xlnm.Print_Area" localSheetId="0">Materials!$A$1:$G$257</definedName>
    <definedName name="_xlnm.Print_Titles" localSheetId="1">Equipment!$12:$12</definedName>
    <definedName name="_xlnm.Print_Titles" localSheetId="0">Materials!$12:$12</definedName>
  </definedNames>
  <calcPr calcId="191028" concurrentManualCount="16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F13" i="3"/>
  <c r="G224" i="1"/>
  <c r="F224" i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28" i="1"/>
  <c r="G28" i="1" s="1"/>
  <c r="F29" i="1"/>
  <c r="G29" i="1" s="1"/>
  <c r="F30" i="1"/>
  <c r="G30" i="1" s="1"/>
  <c r="F31" i="1"/>
  <c r="G31" i="1" s="1"/>
  <c r="F32" i="1"/>
  <c r="G32" i="1" s="1"/>
  <c r="F33" i="1"/>
  <c r="G33" i="1" s="1"/>
  <c r="F34" i="1"/>
  <c r="G34" i="1" s="1"/>
  <c r="F35" i="1"/>
  <c r="G35" i="1" s="1"/>
  <c r="F36" i="1"/>
  <c r="G36" i="1" s="1"/>
  <c r="F37" i="1"/>
  <c r="G37" i="1" s="1"/>
  <c r="F38" i="1"/>
  <c r="G38" i="1" s="1"/>
  <c r="F39" i="1"/>
  <c r="G39" i="1" s="1"/>
  <c r="F40" i="1"/>
  <c r="G40" i="1" s="1"/>
  <c r="F41" i="1"/>
  <c r="G41" i="1" s="1"/>
  <c r="F42" i="1"/>
  <c r="G42" i="1" s="1"/>
  <c r="F43" i="1"/>
  <c r="G43" i="1" s="1"/>
  <c r="F44" i="1"/>
  <c r="G44" i="1" s="1"/>
  <c r="F45" i="1"/>
  <c r="G45" i="1" s="1"/>
  <c r="F46" i="1"/>
  <c r="G46" i="1" s="1"/>
  <c r="F47" i="1"/>
  <c r="G47" i="1" s="1"/>
  <c r="F48" i="1"/>
  <c r="G48" i="1" s="1"/>
  <c r="F49" i="1"/>
  <c r="G49" i="1" s="1"/>
  <c r="F50" i="1"/>
  <c r="G50" i="1" s="1"/>
  <c r="F51" i="1"/>
  <c r="G51" i="1" s="1"/>
  <c r="F52" i="1"/>
  <c r="G52" i="1" s="1"/>
  <c r="F53" i="1"/>
  <c r="G53" i="1" s="1"/>
  <c r="F54" i="1"/>
  <c r="G54" i="1" s="1"/>
  <c r="F55" i="1"/>
  <c r="G55" i="1" s="1"/>
  <c r="F56" i="1"/>
  <c r="G56" i="1" s="1"/>
  <c r="F57" i="1"/>
  <c r="G57" i="1" s="1"/>
  <c r="F58" i="1"/>
  <c r="G58" i="1" s="1"/>
  <c r="F59" i="1"/>
  <c r="G59" i="1" s="1"/>
  <c r="F60" i="1"/>
  <c r="G60" i="1" s="1"/>
  <c r="F61" i="1"/>
  <c r="G61" i="1" s="1"/>
  <c r="F62" i="1"/>
  <c r="G62" i="1" s="1"/>
  <c r="F63" i="1"/>
  <c r="G63" i="1" s="1"/>
  <c r="F64" i="1"/>
  <c r="G64" i="1" s="1"/>
  <c r="F65" i="1"/>
  <c r="G65" i="1" s="1"/>
  <c r="F66" i="1"/>
  <c r="G66" i="1" s="1"/>
  <c r="F67" i="1"/>
  <c r="G67" i="1" s="1"/>
  <c r="F68" i="1"/>
  <c r="G68" i="1" s="1"/>
  <c r="F69" i="1"/>
  <c r="G69" i="1" s="1"/>
  <c r="F70" i="1"/>
  <c r="G70" i="1" s="1"/>
  <c r="F71" i="1"/>
  <c r="G71" i="1" s="1"/>
  <c r="F72" i="1"/>
  <c r="G72" i="1" s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F128" i="1"/>
  <c r="G128" i="1" s="1"/>
  <c r="F129" i="1"/>
  <c r="G129" i="1" s="1"/>
  <c r="F130" i="1"/>
  <c r="G130" i="1" s="1"/>
  <c r="F131" i="1"/>
  <c r="G131" i="1" s="1"/>
  <c r="F132" i="1"/>
  <c r="G132" i="1" s="1"/>
  <c r="F133" i="1"/>
  <c r="G133" i="1" s="1"/>
  <c r="F134" i="1"/>
  <c r="G134" i="1" s="1"/>
  <c r="F135" i="1"/>
  <c r="G135" i="1" s="1"/>
  <c r="F136" i="1"/>
  <c r="G136" i="1" s="1"/>
  <c r="F137" i="1"/>
  <c r="G137" i="1" s="1"/>
  <c r="F138" i="1"/>
  <c r="G138" i="1" s="1"/>
  <c r="F139" i="1"/>
  <c r="G139" i="1" s="1"/>
  <c r="F140" i="1"/>
  <c r="G140" i="1" s="1"/>
  <c r="F141" i="1"/>
  <c r="G141" i="1" s="1"/>
  <c r="F142" i="1"/>
  <c r="G142" i="1" s="1"/>
  <c r="F143" i="1"/>
  <c r="G143" i="1" s="1"/>
  <c r="F144" i="1"/>
  <c r="G144" i="1" s="1"/>
  <c r="F145" i="1"/>
  <c r="G145" i="1" s="1"/>
  <c r="F146" i="1"/>
  <c r="G146" i="1" s="1"/>
  <c r="F147" i="1"/>
  <c r="G147" i="1" s="1"/>
  <c r="F148" i="1"/>
  <c r="G148" i="1" s="1"/>
  <c r="F149" i="1"/>
  <c r="G149" i="1" s="1"/>
  <c r="F150" i="1"/>
  <c r="G150" i="1" s="1"/>
  <c r="F151" i="1"/>
  <c r="G151" i="1" s="1"/>
  <c r="F152" i="1"/>
  <c r="G152" i="1" s="1"/>
  <c r="F153" i="1"/>
  <c r="G153" i="1" s="1"/>
  <c r="F154" i="1"/>
  <c r="G154" i="1" s="1"/>
  <c r="F155" i="1"/>
  <c r="G155" i="1" s="1"/>
  <c r="F156" i="1"/>
  <c r="G156" i="1" s="1"/>
  <c r="F157" i="1"/>
  <c r="G157" i="1" s="1"/>
  <c r="F158" i="1"/>
  <c r="G158" i="1" s="1"/>
  <c r="F159" i="1"/>
  <c r="G159" i="1" s="1"/>
  <c r="F160" i="1"/>
  <c r="G160" i="1" s="1"/>
  <c r="F161" i="1"/>
  <c r="G161" i="1" s="1"/>
  <c r="F162" i="1"/>
  <c r="G162" i="1" s="1"/>
  <c r="F163" i="1"/>
  <c r="G163" i="1" s="1"/>
  <c r="F164" i="1"/>
  <c r="G164" i="1" s="1"/>
  <c r="F165" i="1"/>
  <c r="G165" i="1" s="1"/>
  <c r="F166" i="1"/>
  <c r="G166" i="1" s="1"/>
  <c r="F167" i="1"/>
  <c r="G167" i="1" s="1"/>
  <c r="F168" i="1"/>
  <c r="G168" i="1" s="1"/>
  <c r="F169" i="1"/>
  <c r="G169" i="1" s="1"/>
  <c r="F170" i="1"/>
  <c r="G170" i="1" s="1"/>
  <c r="F171" i="1"/>
  <c r="G171" i="1" s="1"/>
  <c r="F172" i="1"/>
  <c r="G172" i="1" s="1"/>
  <c r="F173" i="1"/>
  <c r="G173" i="1" s="1"/>
  <c r="F174" i="1"/>
  <c r="G174" i="1" s="1"/>
  <c r="F175" i="1"/>
  <c r="G175" i="1" s="1"/>
  <c r="F176" i="1"/>
  <c r="G176" i="1" s="1"/>
  <c r="F177" i="1"/>
  <c r="G177" i="1" s="1"/>
  <c r="F178" i="1"/>
  <c r="G178" i="1" s="1"/>
  <c r="F179" i="1"/>
  <c r="G179" i="1" s="1"/>
  <c r="F180" i="1"/>
  <c r="G180" i="1" s="1"/>
  <c r="F181" i="1"/>
  <c r="G181" i="1" s="1"/>
  <c r="F182" i="1"/>
  <c r="G182" i="1" s="1"/>
  <c r="F183" i="1"/>
  <c r="G183" i="1" s="1"/>
  <c r="F184" i="1"/>
  <c r="G184" i="1" s="1"/>
  <c r="F185" i="1"/>
  <c r="G185" i="1" s="1"/>
  <c r="F186" i="1"/>
  <c r="G186" i="1" s="1"/>
  <c r="F187" i="1"/>
  <c r="G187" i="1" s="1"/>
  <c r="F188" i="1"/>
  <c r="G188" i="1" s="1"/>
  <c r="F189" i="1"/>
  <c r="G189" i="1" s="1"/>
  <c r="F190" i="1"/>
  <c r="G190" i="1" s="1"/>
  <c r="F191" i="1"/>
  <c r="G191" i="1" s="1"/>
  <c r="F192" i="1"/>
  <c r="G192" i="1" s="1"/>
  <c r="F193" i="1"/>
  <c r="G193" i="1" s="1"/>
  <c r="F194" i="1"/>
  <c r="G194" i="1" s="1"/>
  <c r="F195" i="1"/>
  <c r="G195" i="1" s="1"/>
  <c r="F196" i="1"/>
  <c r="G196" i="1" s="1"/>
  <c r="F197" i="1"/>
  <c r="G197" i="1" s="1"/>
  <c r="F198" i="1"/>
  <c r="G198" i="1" s="1"/>
  <c r="F199" i="1"/>
  <c r="G199" i="1" s="1"/>
  <c r="F200" i="1"/>
  <c r="G200" i="1" s="1"/>
  <c r="F201" i="1"/>
  <c r="G201" i="1" s="1"/>
  <c r="F202" i="1"/>
  <c r="G202" i="1" s="1"/>
  <c r="F203" i="1"/>
  <c r="G203" i="1" s="1"/>
  <c r="F204" i="1"/>
  <c r="G204" i="1" s="1"/>
  <c r="F205" i="1"/>
  <c r="G205" i="1" s="1"/>
  <c r="F206" i="1"/>
  <c r="G206" i="1" s="1"/>
  <c r="F207" i="1"/>
  <c r="G207" i="1" s="1"/>
  <c r="F208" i="1"/>
  <c r="G208" i="1" s="1"/>
  <c r="F209" i="1"/>
  <c r="G209" i="1" s="1"/>
  <c r="F210" i="1"/>
  <c r="G210" i="1" s="1"/>
  <c r="F211" i="1"/>
  <c r="G211" i="1" s="1"/>
  <c r="F212" i="1"/>
  <c r="G212" i="1" s="1"/>
  <c r="F213" i="1"/>
  <c r="G213" i="1" s="1"/>
  <c r="F214" i="1"/>
  <c r="G214" i="1" s="1"/>
  <c r="F215" i="1"/>
  <c r="G215" i="1" s="1"/>
  <c r="F216" i="1"/>
  <c r="G216" i="1" s="1"/>
  <c r="F217" i="1"/>
  <c r="G217" i="1" s="1"/>
  <c r="F218" i="1"/>
  <c r="G218" i="1" s="1"/>
  <c r="F219" i="1"/>
  <c r="G219" i="1" s="1"/>
  <c r="F220" i="1"/>
  <c r="G220" i="1" s="1"/>
  <c r="F221" i="1"/>
  <c r="G221" i="1" s="1"/>
  <c r="F222" i="1"/>
  <c r="G222" i="1" s="1"/>
  <c r="F223" i="1"/>
  <c r="G223" i="1" s="1"/>
  <c r="F225" i="1"/>
  <c r="G225" i="1" s="1"/>
  <c r="F226" i="1"/>
  <c r="G226" i="1" s="1"/>
  <c r="F227" i="1"/>
  <c r="G227" i="1" s="1"/>
  <c r="F228" i="1"/>
  <c r="G228" i="1" s="1"/>
  <c r="F229" i="1"/>
  <c r="G229" i="1" s="1"/>
  <c r="F230" i="1"/>
  <c r="G230" i="1" s="1"/>
  <c r="F231" i="1"/>
  <c r="G231" i="1" s="1"/>
  <c r="F232" i="1"/>
  <c r="G232" i="1" s="1"/>
  <c r="F233" i="1"/>
  <c r="G233" i="1" s="1"/>
  <c r="F234" i="1"/>
  <c r="G234" i="1" s="1"/>
  <c r="F235" i="1"/>
  <c r="G235" i="1" s="1"/>
  <c r="F236" i="1"/>
  <c r="G236" i="1" s="1"/>
  <c r="F237" i="1"/>
  <c r="G237" i="1" s="1"/>
  <c r="F238" i="1"/>
  <c r="G238" i="1" s="1"/>
  <c r="F239" i="1"/>
  <c r="G239" i="1" s="1"/>
  <c r="F240" i="1"/>
  <c r="G240" i="1" s="1"/>
  <c r="F241" i="1"/>
  <c r="G241" i="1" s="1"/>
  <c r="F242" i="1"/>
  <c r="G242" i="1" s="1"/>
  <c r="F243" i="1"/>
  <c r="G243" i="1" s="1"/>
  <c r="F244" i="1"/>
  <c r="G244" i="1" s="1"/>
  <c r="F245" i="1"/>
  <c r="G245" i="1" s="1"/>
  <c r="F246" i="1"/>
  <c r="G246" i="1" s="1"/>
  <c r="F247" i="1"/>
  <c r="G247" i="1" s="1"/>
  <c r="F248" i="1"/>
  <c r="G248" i="1" s="1"/>
  <c r="F249" i="1"/>
  <c r="G249" i="1" s="1"/>
  <c r="F250" i="1"/>
  <c r="G250" i="1" s="1"/>
  <c r="F251" i="1"/>
  <c r="G251" i="1" s="1"/>
  <c r="F252" i="1"/>
  <c r="G252" i="1" s="1"/>
  <c r="F253" i="1"/>
  <c r="G253" i="1" s="1"/>
  <c r="F254" i="1"/>
  <c r="G254" i="1" s="1"/>
  <c r="F255" i="1"/>
  <c r="G255" i="1" s="1"/>
  <c r="F256" i="1"/>
  <c r="G256" i="1" s="1"/>
  <c r="F13" i="1"/>
  <c r="G13" i="1" s="1"/>
  <c r="G20" i="3"/>
  <c r="G21" i="3"/>
  <c r="G22" i="3"/>
  <c r="G23" i="3"/>
  <c r="G24" i="3"/>
  <c r="F14" i="3"/>
  <c r="F15" i="3"/>
  <c r="G15" i="3" s="1"/>
  <c r="F16" i="3"/>
  <c r="G16" i="3" s="1"/>
  <c r="F17" i="3"/>
  <c r="G17" i="3" s="1"/>
  <c r="F18" i="3"/>
  <c r="G18" i="3" s="1"/>
  <c r="F19" i="3"/>
  <c r="G19" i="3" s="1"/>
  <c r="F20" i="3"/>
  <c r="F21" i="3"/>
  <c r="F22" i="3"/>
  <c r="F23" i="3"/>
  <c r="F24" i="3"/>
  <c r="F25" i="3"/>
  <c r="G25" i="3" s="1"/>
  <c r="F26" i="3"/>
  <c r="G26" i="3" s="1"/>
  <c r="F27" i="3"/>
  <c r="G27" i="3" s="1"/>
  <c r="F28" i="3"/>
  <c r="G28" i="3" s="1"/>
  <c r="F29" i="3"/>
  <c r="G29" i="3" s="1"/>
  <c r="F30" i="3"/>
  <c r="G30" i="3" s="1"/>
  <c r="F31" i="3"/>
  <c r="G31" i="3" s="1"/>
  <c r="F32" i="3"/>
  <c r="G32" i="3" s="1"/>
  <c r="F33" i="3"/>
  <c r="G33" i="3" s="1"/>
  <c r="B8" i="3"/>
  <c r="B8" i="1"/>
  <c r="F34" i="3" l="1"/>
  <c r="G14" i="3"/>
  <c r="G34" i="3" s="1"/>
  <c r="F257" i="1"/>
  <c r="G257" i="1"/>
</calcChain>
</file>

<file path=xl/sharedStrings.xml><?xml version="1.0" encoding="utf-8"?>
<sst xmlns="http://schemas.openxmlformats.org/spreadsheetml/2006/main" count="570" uniqueCount="303">
  <si>
    <t>Bill of Materials and Pricing (Construction Materials)</t>
  </si>
  <si>
    <t>DATE:</t>
  </si>
  <si>
    <t>Project Name:</t>
  </si>
  <si>
    <t>USAID HRS Generators Installation - NHSU</t>
  </si>
  <si>
    <t>REVISION #:</t>
  </si>
  <si>
    <t>Subcontractor:</t>
  </si>
  <si>
    <t>Currency Rate:</t>
  </si>
  <si>
    <t>Cost of Estimate:</t>
  </si>
  <si>
    <t>UAH</t>
  </si>
  <si>
    <t>USD</t>
  </si>
  <si>
    <t>Duration of Works:</t>
  </si>
  <si>
    <t>Calender Days</t>
  </si>
  <si>
    <t>No. p/n</t>
  </si>
  <si>
    <t>Name of the product</t>
  </si>
  <si>
    <t>Unit of measure</t>
  </si>
  <si>
    <t>Unit Price, UAH</t>
  </si>
  <si>
    <t>Quantity</t>
  </si>
  <si>
    <t>Total Price, UAH</t>
  </si>
  <si>
    <t>Total Price, USD</t>
  </si>
  <si>
    <r>
      <t>Cables VVGng-LS 4x185 mm</t>
    </r>
    <r>
      <rPr>
        <vertAlign val="superscript"/>
        <sz val="11"/>
        <rFont val="Calibri"/>
        <family val="2"/>
      </rPr>
      <t>2</t>
    </r>
  </si>
  <si>
    <t>1000 m</t>
  </si>
  <si>
    <t>Concrete curly paving slabs, thickness 70 mm, concrete V30 [M400] [MP3200]</t>
  </si>
  <si>
    <r>
      <t>m</t>
    </r>
    <r>
      <rPr>
        <vertAlign val="superscript"/>
        <sz val="11"/>
        <rFont val="Calibri"/>
        <family val="2"/>
      </rPr>
      <t>2</t>
    </r>
  </si>
  <si>
    <t>Diesel fuel from low-sulphur oils</t>
  </si>
  <si>
    <t>t</t>
  </si>
  <si>
    <t>Cable (N)HXH-FE180/E90-O 4X185 RM-0,6/1 kV</t>
  </si>
  <si>
    <t>Individual structural elements of buildings and structures [columns, beams, trusses, braces, transoms, risers, etc.] with a preference for thick plate steel, average weight of the assembly unit up to 0.5 tonnes</t>
  </si>
  <si>
    <t>Crushed natural stone for construction work,
fraction 20-40 mm, grade M1000 and larger</t>
  </si>
  <si>
    <r>
      <t>m</t>
    </r>
    <r>
      <rPr>
        <vertAlign val="superscript"/>
        <sz val="11"/>
        <rFont val="Calibri"/>
        <family val="2"/>
      </rPr>
      <t>З</t>
    </r>
  </si>
  <si>
    <t>Plate PAG-18</t>
  </si>
  <si>
    <t>Sand-cement mix</t>
  </si>
  <si>
    <t>Cable coupling up to 1 kV, core length not less than 1 m, with pressurisation tips, for general use EK-3-01-H-FR-(45-68)-(4x185)</t>
  </si>
  <si>
    <t>pcs</t>
  </si>
  <si>
    <r>
      <t>Cable KVVGEng-LS 14x1,5 mm</t>
    </r>
    <r>
      <rPr>
        <vertAlign val="superscript"/>
        <sz val="11"/>
        <rFont val="Calibri"/>
        <family val="2"/>
      </rPr>
      <t>2</t>
    </r>
  </si>
  <si>
    <t>Galvanised steel sheet, thickness 0.7 mm</t>
  </si>
  <si>
    <t>Cable coupling up to 1 kV, core length not less than 1 m, with pressurisation tips, for general use ЕК-3-01-Н-(45-68)-(4х185)</t>
  </si>
  <si>
    <t>Zn+PPL pole made of 80x80/2 mm profile pipe, L=3000 mm</t>
  </si>
  <si>
    <t>Swing gates made of 2D Zn+PPL mesh (2030x6000 mm), frame – 60x40x2.0 mm profile tube, (including the cost of Zn+PPL metal poles made of 100x100/3 mm profile pipe, L=3000 mm – 2 pcs, latches for fixing the gate leaves – 2 pcs, gate stops – 2 pcs)</t>
  </si>
  <si>
    <t>Welded panel 2D Zn+PPL 6/5/6 mm (2500x2030 mm),
with cells 50x200 mm C1</t>
  </si>
  <si>
    <t>Railway rails, type R43, made of steel grade NB-61</t>
  </si>
  <si>
    <t>m</t>
  </si>
  <si>
    <r>
      <t>Cable VVGng-LS 5x6 mm</t>
    </r>
    <r>
      <rPr>
        <vertAlign val="superscript"/>
        <sz val="11"/>
        <rFont val="Calibri"/>
        <family val="2"/>
      </rPr>
      <t>2</t>
    </r>
  </si>
  <si>
    <t>Impregnated sleepers for wide gauge track, cut and
uncut conifers [other than larch], type I</t>
  </si>
  <si>
    <t xml:space="preserve">Single solid silicate brick, dimensions 250x120x65 mm, grade M150 </t>
  </si>
  <si>
    <t>1000 pcs</t>
  </si>
  <si>
    <t>Large stripped steel bars, 10-12 mm thick, made of steel grade St3sp</t>
  </si>
  <si>
    <r>
      <t>Cable VVGng-LS 3x1,5 mm</t>
    </r>
    <r>
      <rPr>
        <vertAlign val="superscript"/>
        <sz val="11"/>
        <rFont val="Calibri"/>
        <family val="2"/>
      </rPr>
      <t>2</t>
    </r>
  </si>
  <si>
    <t>Crushed natural stone for construction work,
fraction 40-70 mm, grade M1000 and larger</t>
  </si>
  <si>
    <t>Side stones, BR100.20.8</t>
  </si>
  <si>
    <t>LED luminaire for outdoor installation type DSP77V-50-112 U1</t>
  </si>
  <si>
    <t>Cable coupling up to 1 kV, for connecting two cables, 
for general use ESk-(5x16)</t>
  </si>
  <si>
    <t>LED luminaire for outdoor installation type DSP77V-50-111 U1</t>
  </si>
  <si>
    <t>Cable coupling up to 1 kV, for connecting two cables,
for general use ESk-(5x2.5)</t>
  </si>
  <si>
    <t>Ready-mixed concrete mixes, heavy, concrete grade R20 [M 250], granularity of filler is 20-40 mm, frost resistance grade</t>
  </si>
  <si>
    <r>
      <t>Cable VVGng-LS 5x35 mm</t>
    </r>
    <r>
      <rPr>
        <vertAlign val="superscript"/>
        <sz val="11"/>
        <rFont val="Calibri"/>
        <family val="2"/>
      </rPr>
      <t>2</t>
    </r>
  </si>
  <si>
    <t>Cable coupling up to 1 kV, for connecting two cables,
for general use ESk-(5 хЗ5)</t>
  </si>
  <si>
    <r>
      <t>Cable VVGng-LS 5 x16 mm</t>
    </r>
    <r>
      <rPr>
        <vertAlign val="superscript"/>
        <sz val="11"/>
        <rFont val="Calibri"/>
        <family val="2"/>
      </rPr>
      <t>2</t>
    </r>
  </si>
  <si>
    <t>Ready-mixed concrete mixes, heavy, concrete class B15 [M200]
granularity of the filler is more than 10 to 20 mm</t>
  </si>
  <si>
    <t>Cable coupling up to 1 kV, for connecting two cables,
for general use ESk-(5х25)</t>
  </si>
  <si>
    <t xml:space="preserve">Natural, ordinary sand </t>
  </si>
  <si>
    <t>Swing gates made of 2D Zn+PPL mesh (2030 x1000 mm), frame –
60x40x2.0 mm profile tube with lock</t>
  </si>
  <si>
    <r>
      <t>Cable VVGng-LS 5x25 mm</t>
    </r>
    <r>
      <rPr>
        <vertAlign val="superscript"/>
        <sz val="11"/>
        <rFont val="Calibri"/>
        <family val="2"/>
      </rPr>
      <t>2</t>
    </r>
  </si>
  <si>
    <t>Outdoor lighting control box, hinged 
in a metal case, 500x500x250 mm, 380/220 V, In.=25A, IP54</t>
  </si>
  <si>
    <t>Vegetation land</t>
  </si>
  <si>
    <t>Cable coupling up to 1 kV, for connecting two cables,
for general use ESk-(5 х10)</t>
  </si>
  <si>
    <t>Cable coupling up to 1 kV, the length of the cores is at least 1 m, with tips for pressurisation, for general use ЕК-3-01-H-(21-28)-(5х16)</t>
  </si>
  <si>
    <t>Cable coupling up to 1 kV, for connecting two cables,
for general use ESk-(5х6)</t>
  </si>
  <si>
    <t xml:space="preserve">Cable coupling up to 1 kV, the length of the cores is at least 1 m, with tips for pressurisation, for general use ЕК-3-01-H-(29-44)-(5х35) </t>
  </si>
  <si>
    <t>Ready-mixed heavy cement mortar, grade M100</t>
  </si>
  <si>
    <t xml:space="preserve">Galvanised strip for lightning protection W-40x4/ST (ant.1140041) </t>
  </si>
  <si>
    <t>kg</t>
  </si>
  <si>
    <t>Welded steel water and gas pipes with threads, black, standard non-galvanised, nominal bore diameter 80 mm, wall thickness 4 mm</t>
  </si>
  <si>
    <t>Cable coupling up to 1 kV, the length of the cores is at least 1 m, with tips for pressurisation, for general use ЕК-3-01-H-(29-44)-(5х25)</t>
  </si>
  <si>
    <t>Reinforced barbed tape Yogaza-Standard-600/5 EN 5-189</t>
  </si>
  <si>
    <t>Crushed natural stone for construction work,
fraction 5[3]-10 mm, grade M1000 and larger</t>
  </si>
  <si>
    <t>V-shaped visor holder for barbed wire
Zn+PPL made of 60x40x2.0 mm tube, L=500x500 mm</t>
  </si>
  <si>
    <t>Hot-rolled reinforcing steel with a periodic profile, 
class A-III, diameter 12 mm</t>
  </si>
  <si>
    <t xml:space="preserve">Stripped steel 40x4 mm </t>
  </si>
  <si>
    <t>Double-foot cable staples for cables K731</t>
  </si>
  <si>
    <t>100 pcs</t>
  </si>
  <si>
    <t>Anticorrosive tape 356 50 (Art. No. 2360055)</t>
  </si>
  <si>
    <t>Rechargeable portable lamp (lantern) A-C-O-
"Luch-S"-239/12-ks/4.0-1.0</t>
  </si>
  <si>
    <t>Attachment of the SBB to the nozzle</t>
  </si>
  <si>
    <t>Construction bolts with nuts and washers</t>
  </si>
  <si>
    <r>
      <t>Cable VVGng-LS 5x10 mm</t>
    </r>
    <r>
      <rPr>
        <vertAlign val="superscript"/>
        <sz val="11"/>
        <rFont val="Calibri"/>
        <family val="2"/>
      </rPr>
      <t>2</t>
    </r>
  </si>
  <si>
    <t>Diesel engine oil M-10DM</t>
  </si>
  <si>
    <t>Lead sheets, grade S0, normal accuracy, thickness 1.0 mm</t>
  </si>
  <si>
    <t>Dowel-nail DGPSh 4.5x50 mm</t>
  </si>
  <si>
    <r>
      <t>Power cable VVGng 3x2.5 mm</t>
    </r>
    <r>
      <rPr>
        <vertAlign val="superscript"/>
        <sz val="11"/>
        <rFont val="Calibri"/>
        <family val="2"/>
      </rPr>
      <t>2</t>
    </r>
  </si>
  <si>
    <r>
      <t>Power cable VVGng 5x2.5 mm</t>
    </r>
    <r>
      <rPr>
        <vertAlign val="superscript"/>
        <sz val="11"/>
        <rFont val="Calibri"/>
        <family val="2"/>
      </rPr>
      <t>2</t>
    </r>
  </si>
  <si>
    <t>Galvanised rope wire, diameter 2.6 mm</t>
  </si>
  <si>
    <t>POS-18 solder</t>
  </si>
  <si>
    <t>Ready-mixed heavy concrete mixes, concrete grade V15 [M200],
filler size is 10 mm or less</t>
  </si>
  <si>
    <t>Cartridges D a6o K long</t>
  </si>
  <si>
    <r>
      <t>Cable VVGng-LS 5x2.5 mm</t>
    </r>
    <r>
      <rPr>
        <vertAlign val="superscript"/>
        <sz val="11"/>
        <rFont val="Calibri"/>
        <family val="2"/>
      </rPr>
      <t>2</t>
    </r>
  </si>
  <si>
    <t>Electrodes, diameter 4 mm, grade E46</t>
  </si>
  <si>
    <t>Welded panel 2D Zn+PPL 6/5/6 mm (2200x2030 mm), 
with cells 50x200 mm</t>
  </si>
  <si>
    <t>Welded panel 2D Zn+PPL 6/5/6 mm (1250x2030 mm), 
with cells 50x200 mm</t>
  </si>
  <si>
    <t>Welded panel 2D Zn+PPL 6/5/6 mm (1080x2030 mm), 
with cells 50x200 mm</t>
  </si>
  <si>
    <t>Welded panel 2D Zn+PPL 6/5/6 mm (800x2030 mm), 
with cells 50x200 mm</t>
  </si>
  <si>
    <t>Bitumen varnish, grade BT-123</t>
  </si>
  <si>
    <t>Crushed natural stone for construction work,
fraction 5-20 mm, grade M1000 and larger</t>
  </si>
  <si>
    <t>Forgings from square billets, weight 1.8 kg</t>
  </si>
  <si>
    <t>"Sokol Professional" flexible corrugated pipe made of 
non-combustible PVC plastic, 32 mm diameter</t>
  </si>
  <si>
    <t>Fibre optic cable FTTH-001-SM-01</t>
  </si>
  <si>
    <t>Enamel HV-110 white, grey</t>
  </si>
  <si>
    <t>Water</t>
  </si>
  <si>
    <t>PND pipe, dia. 90 mm, KF 09090 UVFA</t>
  </si>
  <si>
    <t>Digital time controller with astronomical programme for
outdoor lighting REV-225</t>
  </si>
  <si>
    <t>Rubber paint "Skyline Rabber Flex" (grey-beige RAL 1019)</t>
  </si>
  <si>
    <t xml:space="preserve">Z-shaped profile K-239 </t>
  </si>
  <si>
    <t>Ready-mixed heavy concrete mixes, concrete class V7.5 [M100],
granularity of the filler is more than 10 to 20 mm</t>
  </si>
  <si>
    <t>Galvanised forgings from square billets, weight 2,825 kg</t>
  </si>
  <si>
    <t>Double-claw staples K146P</t>
  </si>
  <si>
    <t>Ready-mixed cement finishing mortar 1:2</t>
  </si>
  <si>
    <t>Roofing material AQUAIZOL</t>
  </si>
  <si>
    <t xml:space="preserve">Hot-rolled reinforcing steel with a periodic profile, </t>
  </si>
  <si>
    <t>class A-III, diameter 6 mm</t>
  </si>
  <si>
    <t>Polyethylene tape with an adhesive layer, grade A</t>
  </si>
  <si>
    <t>Ready-mixed cement-limestone finishing mortar 1:1:6</t>
  </si>
  <si>
    <t xml:space="preserve">Tin-lead solders without tin, in ingots grade POS30 </t>
  </si>
  <si>
    <t>Individual structural elements of buildings and structures [columns, beams, trusses, braces, transoms, risers, etc.] with a preference for hot-rolled profiles, weight of the assembly unit over 0.1 to 0.5 tonnes</t>
  </si>
  <si>
    <t>Double-foot cable staples for cables K729, K730</t>
  </si>
  <si>
    <t>Mixture of lawn grass seeds</t>
  </si>
  <si>
    <t>cent</t>
  </si>
  <si>
    <t>PVC plug, diameter 110 mm</t>
  </si>
  <si>
    <t>Zinc spray, 0.4 litres ZSF (Art. No. 2362970)</t>
  </si>
  <si>
    <t>Plaster fibreglass mesh</t>
  </si>
  <si>
    <t>Antiseptic wooden plugs 50x50x40 mm</t>
  </si>
  <si>
    <t>Frost-resistant bitumen-oil mastic MB-50</t>
  </si>
  <si>
    <t>Terminal for ground clamps 927 SCH-K-VA (Art. No. 5057930)</t>
  </si>
  <si>
    <t>Primer FL-03K brown</t>
  </si>
  <si>
    <t>Self-tapping screws for fastening profiled decking
and panels to load-bearing structures</t>
  </si>
  <si>
    <t>Cable tips 1.5-4-2-M-UHL3</t>
  </si>
  <si>
    <t>Reinforced abrasive grinding discs, diameter 180x6 mm</t>
  </si>
  <si>
    <t>PND pipe, diameter 40 mm, KF 09040 UVFA</t>
  </si>
  <si>
    <t>Electrodes, diameter 4 mm, grade E55</t>
  </si>
  <si>
    <t>Tavot</t>
  </si>
  <si>
    <t>Ready-mixed heavy cement mortar, grade M25</t>
  </si>
  <si>
    <t>Flexible copper wire</t>
  </si>
  <si>
    <t>Pipe connection U-479</t>
  </si>
  <si>
    <t>Cross connector for B40 strip C-024 (ant. 1202041)</t>
  </si>
  <si>
    <t>Galvanised strip for lightning protection W-08/ST (ant. 1108001)</t>
  </si>
  <si>
    <t>Grounding jumper</t>
  </si>
  <si>
    <t>Metal structures</t>
  </si>
  <si>
    <t>Dowels with calibrated head [scattered] with zinc chromate coating 3x58.5 mm</t>
  </si>
  <si>
    <t>Aviation petrol B-70</t>
  </si>
  <si>
    <t>Wall mount for powder fire extinguisher OP-5 (VP-5)</t>
  </si>
  <si>
    <t>Insulating caps K-441, K-442</t>
  </si>
  <si>
    <t>Self-tapping screw with metal drill bit 5.5x38 mm</t>
  </si>
  <si>
    <t>Ceresit ST 17 primer with high penetration</t>
  </si>
  <si>
    <t xml:space="preserve">Galvanised self-tapping screw M 6.3x19 </t>
  </si>
  <si>
    <t xml:space="preserve">Electrodes. diameter 6 mm grade E42 </t>
  </si>
  <si>
    <t>Solvent. grade R-4</t>
  </si>
  <si>
    <t xml:space="preserve">Sealing bushings </t>
  </si>
  <si>
    <t>Warning poster</t>
  </si>
  <si>
    <t>Hexagon socket head screw. galvanised. M6x16 DIN 912</t>
  </si>
  <si>
    <t>Plastic wire holder with screw H-015 (ant.1301059)</t>
  </si>
  <si>
    <t>D40 strip holder. metal H-039 (Art. No. 1303092)</t>
  </si>
  <si>
    <t xml:space="preserve">Semi-circular head screws, length 50 mm </t>
  </si>
  <si>
    <t>Wire with a cross section of 16 mm2 PV3ng-LS</t>
  </si>
  <si>
    <t>Marking tag</t>
  </si>
  <si>
    <t>Universal wire connector C-011 (ant. 1201011)</t>
  </si>
  <si>
    <t>Galvanized single-foot metal staple SMM-32 (code 32090-SKaT)</t>
  </si>
  <si>
    <t xml:space="preserve">Electrodes. 4 mm in diameter, grade E50A </t>
  </si>
  <si>
    <t>Galvanised steel wire, 2 mm diameter</t>
  </si>
  <si>
    <t>Soldering grease</t>
  </si>
  <si>
    <t>Grounding terminal for round and flat conductors 939
(Art. No. 5043107)</t>
  </si>
  <si>
    <t>Tape for grounding clamps 927 BAND-VA (Art. No.  5057922)</t>
  </si>
  <si>
    <t xml:space="preserve">Individual metal structures </t>
  </si>
  <si>
    <t>Rags</t>
  </si>
  <si>
    <t>Pine rosin</t>
  </si>
  <si>
    <t>Test connector for wire and strip S-034 (ant. 1203041)</t>
  </si>
  <si>
    <t xml:space="preserve">Edged coniferous boards. length 4-6.5 m.
width 75-150 mm. thickness 32,40 mm, grade IV </t>
  </si>
  <si>
    <t xml:space="preserve">Branch clamps U859 </t>
  </si>
  <si>
    <t>Propane-butane mixture</t>
  </si>
  <si>
    <t>Construction staples</t>
  </si>
  <si>
    <t>Cold-formed corrosion-resistant steel seamless pipes. outer diameter 32 mm, wall thickness 2.00 mm</t>
  </si>
  <si>
    <t>10 m</t>
  </si>
  <si>
    <t>LM assembly tape</t>
  </si>
  <si>
    <t>100 m</t>
  </si>
  <si>
    <t xml:space="preserve">Coarse-grained roofing felt, grade TVK-350 </t>
  </si>
  <si>
    <t>Linen wool</t>
  </si>
  <si>
    <t xml:space="preserve">Technical oxygen gas </t>
  </si>
  <si>
    <t>Stripped steel 20x3 mm</t>
  </si>
  <si>
    <t>Canvas</t>
  </si>
  <si>
    <t>Tension coupling K805</t>
  </si>
  <si>
    <t>Black corrugation clip, 32 mm diameter (APRO) (1 pack – 50 pcs.)</t>
  </si>
  <si>
    <t>pack.</t>
  </si>
  <si>
    <t>Cable tips 2.5-4-2.6-M-UHL3</t>
  </si>
  <si>
    <t>Dowels U658, U661</t>
  </si>
  <si>
    <t>Cable tips 6-6-4-М-УХЛЗ</t>
  </si>
  <si>
    <t>Rail fastening parts, fastening elements for hanging ceilings, pipelines, air ducts, embedded parts, fastening parts for wall panels, gates, frames, lattices, etc. weighing not exceeding 50 kg, with a preference for rolled sections, consisting of two or more parts, with or without holes to be joined by welding</t>
  </si>
  <si>
    <t>N 40 channels made of hot-rolled carbon steel
of ordinary quality, grade St0</t>
  </si>
  <si>
    <t>Technical propane-butane</t>
  </si>
  <si>
    <t xml:space="preserve">Single solid ceramic brick, dimensions 250x120x65 mm, grade M100 </t>
  </si>
  <si>
    <t>Cable tips</t>
  </si>
  <si>
    <t>Electrodes, diameter 5 mm, grade E42A</t>
  </si>
  <si>
    <t>Earring K1016</t>
  </si>
  <si>
    <t xml:space="preserve">Dowels with DG spacer nut </t>
  </si>
  <si>
    <t>Cable tips 10-6-6-M-UHL3</t>
  </si>
  <si>
    <t>Branch clamps U734</t>
  </si>
  <si>
    <t>Polyamide cable clamps, I=120 mm BMN1225</t>
  </si>
  <si>
    <t>Electrodes, diameter 2 mm, grade E42</t>
  </si>
  <si>
    <t>Socket, diameter 50-80 mm</t>
  </si>
  <si>
    <t>Galvanised rope wire, diameter 3 mm</t>
  </si>
  <si>
    <t>Nylon cable clamp</t>
  </si>
  <si>
    <t>Primer GF-021 red-brown</t>
  </si>
  <si>
    <t>Low-carbon steel wire for various purposes light, diameter 1.1 mm</t>
  </si>
  <si>
    <t>Straight short couplings [fittings] made of ductile iron with
cylindrical thread, maximum nominal bore 65 mm</t>
  </si>
  <si>
    <t>10 pcs</t>
  </si>
  <si>
    <t>Terminal block with 4 contacts, nominal voltage
450 V, current 32 A - PCT-414 (WAGO 221-104)</t>
  </si>
  <si>
    <t>Holder K188</t>
  </si>
  <si>
    <t>Galvanised hexagonal head bolts, diameter of thread 12-[14] mm</t>
  </si>
  <si>
    <t>Semi-circular head screws, 5 mm diameter, length 70 mm</t>
  </si>
  <si>
    <t>K227 button</t>
  </si>
  <si>
    <t>Ground talcum powder, grade 1</t>
  </si>
  <si>
    <t>Thermally shrinkable polyethylene tube made of black colour polyethylene TTY 20/10</t>
  </si>
  <si>
    <t>Impregnated hemp wire ropes</t>
  </si>
  <si>
    <t>Polyisobutylene adhesive compound GIPK [ЕТЗК]</t>
  </si>
  <si>
    <t>Varnish, grade 177</t>
  </si>
  <si>
    <t>Cable tip, copper-tinned 16-6-ML (Art. No. 00000002812)</t>
  </si>
  <si>
    <t>PVC pipes</t>
  </si>
  <si>
    <t>Flat head construction nails 1.6x50 mm</t>
  </si>
  <si>
    <t>Bushing V54, V59</t>
  </si>
  <si>
    <t>Branch clamps U731, U733</t>
  </si>
  <si>
    <t>Steel corner 50x50 mm</t>
  </si>
  <si>
    <t>Technical water</t>
  </si>
  <si>
    <t>Fuse for rated current 1A, voltage 500 V (AC)
SN10x38 aM 1A/500 (Art. No. 2621000)</t>
  </si>
  <si>
    <t>Assembly bolts with nuts and washers, strength class 10.9</t>
  </si>
  <si>
    <t>Cable sleeve, copper-tin-plated 16-ML (Art. No. 00000000160)</t>
  </si>
  <si>
    <t>Thermally shrinkable polyethylene tube made of black colour polyethylene TTY 12/6</t>
  </si>
  <si>
    <t>Anticorrosive enamel PF-115, grey</t>
  </si>
  <si>
    <t>Tin-lead solders, tin-free, in ingots, grade POS40</t>
  </si>
  <si>
    <t>Solid petroleum paraffin P-3</t>
  </si>
  <si>
    <t>Polyvinyl chloride tape for insulation of
oil and gas pipelines PVC-BK [adhesive], thickness 0.4 mm</t>
  </si>
  <si>
    <t>Bushing V69</t>
  </si>
  <si>
    <t>Portland cement for general construction purposes
without additives, grade 400</t>
  </si>
  <si>
    <t>Edged coniferous bars, length 4-6.5 m, width 75-150 mm,
thickness 40-75 mm, grade I</t>
  </si>
  <si>
    <t>Flat head construction nails 3x70 mm</t>
  </si>
  <si>
    <t>Petroleum xylene, grade A</t>
  </si>
  <si>
    <t>Round tole nails 2.0x20 mm</t>
  </si>
  <si>
    <t>Double strand rope, type TK, galvanised, made of wire
grade B, marking group 1770 N/mm2, diameter 5.5 mm</t>
  </si>
  <si>
    <t>Welded steel water and gas pipes with threads, black, lightweight galvanised, nominal bore diameter 50 mm, wall thickness 3 mm</t>
  </si>
  <si>
    <t>Lead whitewash</t>
  </si>
  <si>
    <t>Hexagonal head bolts, thread diameter 6 mm</t>
  </si>
  <si>
    <t>Enamel KO-811 silicon-organic black</t>
  </si>
  <si>
    <t>Chandelier clamp KL2.5</t>
  </si>
  <si>
    <t>Enamel paint MO-1</t>
  </si>
  <si>
    <t>Power cables with polyvinyl chloride insulation with
aluminium conductor, grade APV, cross-section 35 mm2</t>
  </si>
  <si>
    <t>Oil and alkyd thick-thinned paint for interior use
MA-025 beige, light beige</t>
  </si>
  <si>
    <t>Gypsum binders G-3</t>
  </si>
  <si>
    <t>Sicativ fused 64B</t>
  </si>
  <si>
    <t>Varnish XB-784</t>
  </si>
  <si>
    <t>Edged coniferous beams, length 2-3.75 m, width 75-150 mm,
thickness 100,125 mm, grade I</t>
  </si>
  <si>
    <r>
      <t>m</t>
    </r>
    <r>
      <rPr>
        <vertAlign val="superscript"/>
        <sz val="11"/>
        <rFont val="Calibri"/>
        <family val="2"/>
      </rPr>
      <t>3</t>
    </r>
  </si>
  <si>
    <t>Cotton napkins</t>
  </si>
  <si>
    <r>
      <t>10 m</t>
    </r>
    <r>
      <rPr>
        <vertAlign val="superscript"/>
        <sz val="11"/>
        <rFont val="Calibri"/>
        <family val="2"/>
      </rPr>
      <t>2</t>
    </r>
  </si>
  <si>
    <t>Cement for mortar preparation in construction sites and in
other similar cases</t>
  </si>
  <si>
    <t>Heat shrinkable tube 16-8 mm, made of polyethylene, 
halogen-free, GE-HSTU-16/8</t>
  </si>
  <si>
    <t>Bushing V28</t>
  </si>
  <si>
    <r>
      <t>Double strand rope, type LK-R, uncoated, made of wire grade B, marking group 1570 N/mm</t>
    </r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and less, diameter 8.3 mm</t>
    </r>
  </si>
  <si>
    <t>Bushing V22</t>
  </si>
  <si>
    <t>Quartz vaseline paste</t>
  </si>
  <si>
    <t>Hot-rolled carbon steel plates of ordinary quality with cut edges,
9-12 mm thick, steel grade St3sp</t>
  </si>
  <si>
    <t>Thick thinned oil paint for outdoor use MA-015 light beige</t>
  </si>
  <si>
    <t>Hot-rolled wire rod in coils, diameter 6.3-6.5 mm</t>
  </si>
  <si>
    <t>Flat head construction nails 1.8x60 mm</t>
  </si>
  <si>
    <t>Construction staple K853</t>
  </si>
  <si>
    <t>Marking end cap A671</t>
  </si>
  <si>
    <t>l00 pcs</t>
  </si>
  <si>
    <t>Metal scrap (recycled material)</t>
  </si>
  <si>
    <t>Power consumption of machines included in general production expenses</t>
  </si>
  <si>
    <t>Petrol</t>
  </si>
  <si>
    <t>Electricity</t>
  </si>
  <si>
    <t>kW-h</t>
  </si>
  <si>
    <t>Compressed air</t>
  </si>
  <si>
    <t>Lubricants and oils</t>
  </si>
  <si>
    <t>Hydraulic fluid</t>
  </si>
  <si>
    <t>TOTAL</t>
  </si>
  <si>
    <t>Bill of Materials and Pricing (Equipment)</t>
  </si>
  <si>
    <t>Diesel generator in an all-weather noise-absorbing
casing with a pallet, on a steel frame with anti-vibration
supports, main mode power N = 200 kW (250 kVA),
standby power N = 220 kW (275 kVA),
voltage U = 400/230 V with Cummins QSL9-G5 engine in a
complete with alternator; control panel; rechargeable
battery, G275QS)</t>
  </si>
  <si>
    <t>Floor cabinet prefabricated universal, one-sided service
SHAVR, IP55, 2200 x 800 x 400</t>
  </si>
  <si>
    <t>Universal prefabricated floor cabinet, one-way service DG AVR, IP55,
2200 x 600 x 400</t>
  </si>
  <si>
    <r>
      <t>Diesel fuel tank of a volume V = 1 m</t>
    </r>
    <r>
      <rPr>
        <vertAlign val="superscript"/>
        <sz val="11"/>
        <color theme="1"/>
        <rFont val="Calibri"/>
        <family val="2"/>
      </rPr>
      <t>3</t>
    </r>
    <r>
      <rPr>
        <sz val="11"/>
        <color theme="1"/>
        <rFont val="Calibri"/>
        <family val="2"/>
      </rPr>
      <t xml:space="preserve"> with a filler
module included: - pump of capacity 70 l/min with
bypass valve; - cleaning filter; - counter
fuel consumption; - fuel filling gun with a rotary
coupling; - pressure hose 15 m long; - suction
suction hose; - drain valve; - filler nozzle; - drain valve
for water drainage; - closed cabinet with a door for
placing equipment in it</t>
    </r>
  </si>
  <si>
    <t>package</t>
  </si>
  <si>
    <t>Hinged prefabricated universal cabinet, SHVP, lP55, 300 x 500 x 120</t>
  </si>
  <si>
    <r>
      <t>Fire box for sand 0.5 m</t>
    </r>
    <r>
      <rPr>
        <vertAlign val="superscript"/>
        <sz val="11"/>
        <color theme="1"/>
        <rFont val="Calibri"/>
        <family val="2"/>
      </rPr>
      <t>3</t>
    </r>
  </si>
  <si>
    <t>Surveillance camera IPC2122LR3-PF40</t>
  </si>
  <si>
    <t>DH-PFS3106-4ET-60 switcher</t>
  </si>
  <si>
    <t>Powder fire extinguisher OP-5 (VP-5)</t>
  </si>
  <si>
    <t>Open type fire panel (without accessories)</t>
  </si>
  <si>
    <t>Cover made of non-combustible thermal insulation material, 
size 2 x 2 m</t>
  </si>
  <si>
    <t>Hinged cabinet 320 x 230 x 150 lP65 ATIS AB-BOX</t>
  </si>
  <si>
    <t>Fire axe</t>
  </si>
  <si>
    <t>Fire hook</t>
  </si>
  <si>
    <t>Fire scrap</t>
  </si>
  <si>
    <t>Optolink SFR-WDM-SM-0203B optical module</t>
  </si>
  <si>
    <t>Optolink SFR-WDM-SM-0203A optical module</t>
  </si>
  <si>
    <t>Bayonet fire shovel</t>
  </si>
  <si>
    <t>Scoop type fire shovel</t>
  </si>
  <si>
    <t>Fire safety sign "Fire extinguisher" 150 x 150, material self-adhesive film ORACAL</t>
  </si>
  <si>
    <t xml:space="preserve">Junction box for open wiring
114 x 114 x 57 mm (T60 Art. 2007061)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</si>
</sst>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-* #,##0.00\ [$₴-422]_-;\-* #,##0.00\ [$₴-422]_-;_-* &quot;-&quot;??\ [$₴-422]_-;_-@_-"/>
    <numFmt numFmtId="165" formatCode="mm/dd/yy;@"/>
    <numFmt numFmtId="166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1"/>
      <name val="Calibri"/>
      <family val="2"/>
    </font>
    <font>
      <vertAlign val="superscript"/>
      <sz val="1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20"/>
      <color theme="1"/>
      <name val="Calibri"/>
      <family val="2"/>
    </font>
    <font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7" xfId="0" applyNumberFormat="1" applyFont="1" applyBorder="1" applyAlignment="1">
      <alignment vertical="center"/>
    </xf>
    <xf numFmtId="44" fontId="1" fillId="0" borderId="7" xfId="0" applyNumberFormat="1" applyFont="1" applyBorder="1" applyAlignment="1">
      <alignment vertical="center"/>
    </xf>
    <xf numFmtId="164" fontId="1" fillId="0" borderId="10" xfId="0" applyNumberFormat="1" applyFont="1" applyBorder="1" applyAlignment="1">
      <alignment horizontal="left" vertical="center"/>
    </xf>
    <xf numFmtId="44" fontId="1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44" fontId="1" fillId="0" borderId="20" xfId="0" applyNumberFormat="1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164" fontId="1" fillId="0" borderId="20" xfId="0" applyNumberFormat="1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164" fontId="1" fillId="0" borderId="23" xfId="0" applyNumberFormat="1" applyFont="1" applyBorder="1" applyAlignment="1">
      <alignment vertical="center"/>
    </xf>
    <xf numFmtId="164" fontId="1" fillId="0" borderId="24" xfId="0" applyNumberFormat="1" applyFont="1" applyBorder="1" applyAlignment="1">
      <alignment vertical="center"/>
    </xf>
    <xf numFmtId="164" fontId="1" fillId="0" borderId="25" xfId="0" applyNumberFormat="1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6" fillId="2" borderId="32" xfId="0" applyFont="1" applyFill="1" applyBorder="1" applyAlignment="1">
      <alignment horizontal="center" vertical="center" wrapText="1"/>
    </xf>
    <xf numFmtId="164" fontId="3" fillId="0" borderId="33" xfId="0" applyNumberFormat="1" applyFont="1" applyBorder="1" applyAlignment="1">
      <alignment horizontal="center" vertical="center" wrapText="1"/>
    </xf>
    <xf numFmtId="164" fontId="3" fillId="0" borderId="3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64" fontId="7" fillId="0" borderId="10" xfId="0" applyNumberFormat="1" applyFont="1" applyBorder="1" applyAlignment="1">
      <alignment vertical="center"/>
    </xf>
    <xf numFmtId="44" fontId="7" fillId="0" borderId="9" xfId="0" applyNumberFormat="1" applyFont="1" applyBorder="1" applyAlignment="1">
      <alignment vertical="center"/>
    </xf>
    <xf numFmtId="44" fontId="7" fillId="0" borderId="10" xfId="0" applyNumberFormat="1" applyFont="1" applyBorder="1" applyAlignment="1">
      <alignment vertical="center"/>
    </xf>
    <xf numFmtId="0" fontId="1" fillId="0" borderId="10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right" vertical="center" inden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165" fontId="10" fillId="0" borderId="10" xfId="0" applyNumberFormat="1" applyFont="1" applyBorder="1" applyAlignment="1">
      <alignment vertical="center"/>
    </xf>
    <xf numFmtId="165" fontId="10" fillId="0" borderId="0" xfId="0" applyNumberFormat="1" applyFont="1" applyAlignment="1">
      <alignment vertical="center"/>
    </xf>
    <xf numFmtId="165" fontId="10" fillId="0" borderId="10" xfId="0" applyNumberFormat="1" applyFont="1" applyBorder="1" applyAlignment="1">
      <alignment horizontal="center" vertical="center"/>
    </xf>
    <xf numFmtId="166" fontId="10" fillId="0" borderId="10" xfId="0" applyNumberFormat="1" applyFont="1" applyBorder="1" applyAlignment="1">
      <alignment horizontal="center" vertical="center"/>
    </xf>
    <xf numFmtId="164" fontId="3" fillId="0" borderId="35" xfId="0" applyNumberFormat="1" applyFont="1" applyBorder="1" applyAlignment="1">
      <alignment horizontal="center" vertical="center" wrapText="1"/>
    </xf>
    <xf numFmtId="44" fontId="1" fillId="0" borderId="8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4" formatCode="_(&quot;$&quot;* #,##0.00_);_(&quot;$&quot;* \(#,##0.00\);_(&quot;$&quot;* &quot;-&quot;??_);_(@_)"/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_-* #,##0.00\ [$₴-422]_-;\-* #,##0.00\ [$₴-422]_-;_-* &quot;-&quot;??\ [$₴-422]_-;_-@_-"/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medium">
          <color auto="1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4" formatCode="_(&quot;$&quot;* #,##0.00_);_(&quot;$&quot;* \(#,##0.00\);_(&quot;$&quot;* &quot;-&quot;??_);_(@_)"/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_-* #,##0.00\ [$₴-422]_-;\-* #,##0.00\ [$₴-422]_-;_-* &quot;-&quot;??\ [$₴-422]_-;_-@_-"/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vertical="center" textRotation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medium">
          <color auto="1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A4FD5A0-683A-439C-A95D-6444F720FDBD}" name="Table1" displayName="Table1" ref="A12:G257" totalsRowShown="0" headerRowDxfId="21" dataDxfId="20" headerRowBorderDxfId="18" tableBorderDxfId="19">
  <tableColumns count="7">
    <tableColumn id="1" xr3:uid="{D0EF6CCF-6105-452C-ABF2-9E67822AFE24}" name="No. p/n" dataDxfId="17"/>
    <tableColumn id="2" xr3:uid="{703E49F4-244E-432E-AAD9-24C95379B922}" name="Name of the product" dataDxfId="16"/>
    <tableColumn id="3" xr3:uid="{A66598B3-376D-48FA-8B72-5BE426E923F7}" name="Unit of measure" dataDxfId="15"/>
    <tableColumn id="4" xr3:uid="{59E49710-517B-4E8F-B9C3-8F4E62CFFAE8}" name="Unit Price, UAH" dataDxfId="14"/>
    <tableColumn id="6" xr3:uid="{1977CBDE-D463-4235-AE3A-4172D45F4AC0}" name="Quantity" dataDxfId="13"/>
    <tableColumn id="7" xr3:uid="{49BCF232-4C63-4EDE-9B22-837933373B38}" name="Total Price, UAH" dataDxfId="12">
      <calculatedColumnFormula>#REF!*Table1[[#This Row],[Quantity]]</calculatedColumnFormula>
    </tableColumn>
    <tableColumn id="8" xr3:uid="{56DFC399-8B5D-4DD2-A736-A3FF285CA757}" name="Total Price, USD" dataDxfId="11">
      <calculatedColumnFormula>#REF!*Table1[[#This Row],[Quantity]]</calculatedColumnFormula>
    </tableColumn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B26B47-3434-4EE8-A5F5-A7EE7B639C24}" name="Table13" displayName="Table13" ref="A12:G100" totalsRowShown="0" headerRowDxfId="10" dataDxfId="9" headerRowBorderDxfId="7" tableBorderDxfId="8">
  <tableColumns count="7">
    <tableColumn id="1" xr3:uid="{1B727B5E-EC77-42FB-8201-4E721412FA89}" name="No. p/n" dataDxfId="6"/>
    <tableColumn id="2" xr3:uid="{9027C2E4-3F29-45C0-B67E-192A566A92BB}" name="Name of the product" dataDxfId="5"/>
    <tableColumn id="3" xr3:uid="{6B0365A2-4A9E-4810-9189-DCE05A6ED29E}" name="Unit of measure" dataDxfId="4"/>
    <tableColumn id="4" xr3:uid="{74305D1D-5C21-43C6-BBBA-9BD20322DFDA}" name="Unit Price, UAH" dataDxfId="3"/>
    <tableColumn id="6" xr3:uid="{E608094B-1061-4E89-A83B-E2F4AADBD509}" name="Quantity" dataDxfId="2"/>
    <tableColumn id="7" xr3:uid="{0E6D2E69-AB94-4A08-A73B-678F5827B71D}" name="Total Price, UAH" dataDxfId="1">
      <calculatedColumnFormula>#REF!*Table13[[#This Row],[Quantity]]</calculatedColumnFormula>
    </tableColumn>
    <tableColumn id="8" xr3:uid="{70FD2D9E-2F5A-4556-8693-4F65D58DD4C7}" name="Total Price, USD" dataDxfId="0">
      <calculatedColumnFormula>#REF!*Table13[[#This Row],[Quantity]]</calculatedColumnFormula>
    </tableColumn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5DE11-2B94-45BD-981E-ABF977A2A849}">
  <dimension ref="A1:K257"/>
  <sheetViews>
    <sheetView tabSelected="1" view="pageBreakPreview" zoomScale="82" zoomScaleNormal="100" zoomScaleSheetLayoutView="130" workbookViewId="0">
      <selection activeCell="D8" sqref="D8"/>
    </sheetView>
  </sheetViews>
  <sheetFormatPr defaultRowHeight="15"/>
  <cols>
    <col min="1" max="1" width="18.85546875" style="2" customWidth="1"/>
    <col min="2" max="2" width="58.28515625" style="2" customWidth="1"/>
    <col min="3" max="3" width="17.42578125" style="2" customWidth="1"/>
    <col min="4" max="4" width="17.7109375" style="2" customWidth="1"/>
    <col min="5" max="5" width="13.7109375" style="2" customWidth="1"/>
    <col min="6" max="6" width="18.5703125" style="2" customWidth="1"/>
    <col min="7" max="7" width="18.5703125" style="1" customWidth="1"/>
    <col min="8" max="10" width="9.140625" style="1"/>
  </cols>
  <sheetData>
    <row r="1" spans="1:11" ht="27" thickBot="1">
      <c r="A1" s="75" t="s">
        <v>0</v>
      </c>
      <c r="B1" s="75"/>
      <c r="C1" s="75"/>
      <c r="F1" s="65" t="s">
        <v>1</v>
      </c>
      <c r="G1" s="68"/>
    </row>
    <row r="2" spans="1:11" ht="9.75" customHeight="1" thickBot="1">
      <c r="A2" s="53"/>
      <c r="B2" s="53"/>
      <c r="C2" s="53"/>
      <c r="F2" s="65"/>
      <c r="G2" s="67"/>
    </row>
    <row r="3" spans="1:11" ht="24.95" customHeight="1" thickBot="1">
      <c r="A3" s="11" t="s">
        <v>2</v>
      </c>
      <c r="B3" s="57" t="s">
        <v>3</v>
      </c>
      <c r="F3" s="65" t="s">
        <v>4</v>
      </c>
      <c r="G3" s="69"/>
    </row>
    <row r="4" spans="1:11" ht="15.75" thickBot="1">
      <c r="A4" s="11"/>
      <c r="B4" s="16"/>
      <c r="F4"/>
      <c r="G4"/>
    </row>
    <row r="5" spans="1:11" ht="24.95" customHeight="1" thickBot="1">
      <c r="A5" s="11" t="s">
        <v>5</v>
      </c>
      <c r="B5" s="57"/>
    </row>
    <row r="6" spans="1:11" ht="19.5" thickBot="1">
      <c r="A6" s="11"/>
      <c r="B6" s="16"/>
      <c r="F6" s="73" t="s">
        <v>6</v>
      </c>
      <c r="G6" s="74"/>
    </row>
    <row r="7" spans="1:11" ht="24.95" customHeight="1" thickBot="1">
      <c r="A7" s="11" t="s">
        <v>7</v>
      </c>
      <c r="B7" s="19">
        <v>0</v>
      </c>
      <c r="C7" s="2" t="s">
        <v>8</v>
      </c>
      <c r="F7" s="12">
        <v>1</v>
      </c>
      <c r="G7" s="13" t="s">
        <v>8</v>
      </c>
    </row>
    <row r="8" spans="1:11" ht="24.95" customHeight="1" thickBot="1">
      <c r="A8" s="11"/>
      <c r="B8" s="20">
        <f>B7*F8</f>
        <v>0</v>
      </c>
      <c r="C8" s="2" t="s">
        <v>9</v>
      </c>
      <c r="F8" s="14">
        <v>2.5000000000000001E-2</v>
      </c>
      <c r="G8" s="15" t="s">
        <v>9</v>
      </c>
    </row>
    <row r="9" spans="1:11" ht="24.95" customHeight="1" thickBot="1">
      <c r="A9" s="11"/>
      <c r="B9" s="16"/>
      <c r="F9"/>
      <c r="G9"/>
    </row>
    <row r="10" spans="1:11" ht="24.95" customHeight="1" thickBot="1">
      <c r="A10" s="11" t="s">
        <v>10</v>
      </c>
      <c r="B10" s="58"/>
      <c r="C10" s="2" t="s">
        <v>11</v>
      </c>
    </row>
    <row r="11" spans="1:11" ht="15.75" thickBot="1"/>
    <row r="12" spans="1:11" ht="37.5" customHeight="1" thickBot="1">
      <c r="A12" s="7" t="s">
        <v>12</v>
      </c>
      <c r="B12" s="8" t="s">
        <v>13</v>
      </c>
      <c r="C12" s="8" t="s">
        <v>14</v>
      </c>
      <c r="D12" s="50" t="s">
        <v>15</v>
      </c>
      <c r="E12" s="9" t="s">
        <v>16</v>
      </c>
      <c r="F12" s="9" t="s">
        <v>17</v>
      </c>
      <c r="G12" s="9" t="s">
        <v>18</v>
      </c>
      <c r="K12" s="1"/>
    </row>
    <row r="13" spans="1:11" ht="17.25">
      <c r="A13" s="59">
        <v>1</v>
      </c>
      <c r="B13" s="6" t="s">
        <v>19</v>
      </c>
      <c r="C13" s="44" t="s">
        <v>20</v>
      </c>
      <c r="D13" s="51">
        <v>0</v>
      </c>
      <c r="E13" s="47"/>
      <c r="F13" s="17">
        <f>Table1[[#This Row],[Unit Price, UAH]]*Table1[[#This Row],[Quantity]]</f>
        <v>0</v>
      </c>
      <c r="G13" s="18">
        <f>Table1[[#This Row],[Total Price, UAH]]*$F$8</f>
        <v>0</v>
      </c>
      <c r="K13" s="1"/>
    </row>
    <row r="14" spans="1:11" ht="30">
      <c r="A14" s="60">
        <v>2</v>
      </c>
      <c r="B14" s="4" t="s">
        <v>21</v>
      </c>
      <c r="C14" s="45" t="s">
        <v>22</v>
      </c>
      <c r="D14" s="52">
        <v>0</v>
      </c>
      <c r="E14" s="48"/>
      <c r="F14" s="17">
        <f>Table1[[#This Row],[Unit Price, UAH]]*Table1[[#This Row],[Quantity]]</f>
        <v>0</v>
      </c>
      <c r="G14" s="18">
        <f>Table1[[#This Row],[Total Price, UAH]]*$F$8</f>
        <v>0</v>
      </c>
      <c r="K14" s="1"/>
    </row>
    <row r="15" spans="1:11">
      <c r="A15" s="60">
        <v>3</v>
      </c>
      <c r="B15" s="4" t="s">
        <v>23</v>
      </c>
      <c r="C15" s="45" t="s">
        <v>24</v>
      </c>
      <c r="D15" s="52">
        <v>0</v>
      </c>
      <c r="E15" s="48"/>
      <c r="F15" s="17">
        <f>Table1[[#This Row],[Unit Price, UAH]]*Table1[[#This Row],[Quantity]]</f>
        <v>0</v>
      </c>
      <c r="G15" s="18">
        <f>Table1[[#This Row],[Total Price, UAH]]*$F$8</f>
        <v>0</v>
      </c>
      <c r="K15" s="1"/>
    </row>
    <row r="16" spans="1:11">
      <c r="A16" s="60">
        <v>4</v>
      </c>
      <c r="B16" s="4" t="s">
        <v>25</v>
      </c>
      <c r="C16" s="45" t="s">
        <v>20</v>
      </c>
      <c r="D16" s="52">
        <v>0</v>
      </c>
      <c r="E16" s="48"/>
      <c r="F16" s="17">
        <f>Table1[[#This Row],[Unit Price, UAH]]*Table1[[#This Row],[Quantity]]</f>
        <v>0</v>
      </c>
      <c r="G16" s="18">
        <f>Table1[[#This Row],[Total Price, UAH]]*$F$8</f>
        <v>0</v>
      </c>
      <c r="K16" s="1"/>
    </row>
    <row r="17" spans="1:11" ht="60">
      <c r="A17" s="60">
        <v>5</v>
      </c>
      <c r="B17" s="4" t="s">
        <v>26</v>
      </c>
      <c r="C17" s="45" t="s">
        <v>24</v>
      </c>
      <c r="D17" s="52">
        <v>0</v>
      </c>
      <c r="E17" s="48"/>
      <c r="F17" s="17">
        <f>Table1[[#This Row],[Unit Price, UAH]]*Table1[[#This Row],[Quantity]]</f>
        <v>0</v>
      </c>
      <c r="G17" s="18">
        <f>Table1[[#This Row],[Total Price, UAH]]*$F$8</f>
        <v>0</v>
      </c>
      <c r="K17" s="1"/>
    </row>
    <row r="18" spans="1:11" ht="30">
      <c r="A18" s="60">
        <v>6</v>
      </c>
      <c r="B18" s="4" t="s">
        <v>27</v>
      </c>
      <c r="C18" s="45" t="s">
        <v>28</v>
      </c>
      <c r="D18" s="52">
        <v>0</v>
      </c>
      <c r="E18" s="48"/>
      <c r="F18" s="17">
        <f>Table1[[#This Row],[Unit Price, UAH]]*Table1[[#This Row],[Quantity]]</f>
        <v>0</v>
      </c>
      <c r="G18" s="18">
        <f>Table1[[#This Row],[Total Price, UAH]]*$F$8</f>
        <v>0</v>
      </c>
      <c r="K18" s="1"/>
    </row>
    <row r="19" spans="1:11" ht="17.25">
      <c r="A19" s="60">
        <v>7</v>
      </c>
      <c r="B19" s="4" t="s">
        <v>29</v>
      </c>
      <c r="C19" s="45" t="s">
        <v>22</v>
      </c>
      <c r="D19" s="52">
        <v>0</v>
      </c>
      <c r="E19" s="48"/>
      <c r="F19" s="17">
        <f>Table1[[#This Row],[Unit Price, UAH]]*Table1[[#This Row],[Quantity]]</f>
        <v>0</v>
      </c>
      <c r="G19" s="18">
        <f>Table1[[#This Row],[Total Price, UAH]]*$F$8</f>
        <v>0</v>
      </c>
      <c r="K19" s="1"/>
    </row>
    <row r="20" spans="1:11" ht="17.25">
      <c r="A20" s="60">
        <v>8</v>
      </c>
      <c r="B20" s="4" t="s">
        <v>30</v>
      </c>
      <c r="C20" s="45" t="s">
        <v>28</v>
      </c>
      <c r="D20" s="52">
        <v>0</v>
      </c>
      <c r="E20" s="48"/>
      <c r="F20" s="17">
        <f>Table1[[#This Row],[Unit Price, UAH]]*Table1[[#This Row],[Quantity]]</f>
        <v>0</v>
      </c>
      <c r="G20" s="18">
        <f>Table1[[#This Row],[Total Price, UAH]]*$F$8</f>
        <v>0</v>
      </c>
      <c r="K20" s="1"/>
    </row>
    <row r="21" spans="1:11" ht="45">
      <c r="A21" s="60">
        <v>9</v>
      </c>
      <c r="B21" s="4" t="s">
        <v>31</v>
      </c>
      <c r="C21" s="45" t="s">
        <v>32</v>
      </c>
      <c r="D21" s="52">
        <v>0</v>
      </c>
      <c r="E21" s="48"/>
      <c r="F21" s="17">
        <f>Table1[[#This Row],[Unit Price, UAH]]*Table1[[#This Row],[Quantity]]</f>
        <v>0</v>
      </c>
      <c r="G21" s="18">
        <f>Table1[[#This Row],[Total Price, UAH]]*$F$8</f>
        <v>0</v>
      </c>
      <c r="K21" s="1"/>
    </row>
    <row r="22" spans="1:11" ht="17.25">
      <c r="A22" s="60">
        <v>10</v>
      </c>
      <c r="B22" s="4" t="s">
        <v>33</v>
      </c>
      <c r="C22" s="45" t="s">
        <v>20</v>
      </c>
      <c r="D22" s="52">
        <v>0</v>
      </c>
      <c r="E22" s="48"/>
      <c r="F22" s="17">
        <f>Table1[[#This Row],[Unit Price, UAH]]*Table1[[#This Row],[Quantity]]</f>
        <v>0</v>
      </c>
      <c r="G22" s="18">
        <f>Table1[[#This Row],[Total Price, UAH]]*$F$8</f>
        <v>0</v>
      </c>
      <c r="K22" s="1"/>
    </row>
    <row r="23" spans="1:11">
      <c r="A23" s="60">
        <v>11</v>
      </c>
      <c r="B23" s="4" t="s">
        <v>34</v>
      </c>
      <c r="C23" s="45" t="s">
        <v>24</v>
      </c>
      <c r="D23" s="52">
        <v>0</v>
      </c>
      <c r="E23" s="48"/>
      <c r="F23" s="17">
        <f>Table1[[#This Row],[Unit Price, UAH]]*Table1[[#This Row],[Quantity]]</f>
        <v>0</v>
      </c>
      <c r="G23" s="18">
        <f>Table1[[#This Row],[Total Price, UAH]]*$F$8</f>
        <v>0</v>
      </c>
      <c r="K23" s="1"/>
    </row>
    <row r="24" spans="1:11" ht="48" customHeight="1">
      <c r="A24" s="60">
        <v>12</v>
      </c>
      <c r="B24" s="4" t="s">
        <v>35</v>
      </c>
      <c r="C24" s="45" t="s">
        <v>32</v>
      </c>
      <c r="D24" s="52">
        <v>0</v>
      </c>
      <c r="E24" s="48"/>
      <c r="F24" s="17">
        <f>Table1[[#This Row],[Unit Price, UAH]]*Table1[[#This Row],[Quantity]]</f>
        <v>0</v>
      </c>
      <c r="G24" s="18">
        <f>Table1[[#This Row],[Total Price, UAH]]*$F$8</f>
        <v>0</v>
      </c>
      <c r="K24" s="1"/>
    </row>
    <row r="25" spans="1:11">
      <c r="A25" s="60">
        <v>13</v>
      </c>
      <c r="B25" s="4" t="s">
        <v>36</v>
      </c>
      <c r="C25" s="45" t="s">
        <v>32</v>
      </c>
      <c r="D25" s="52">
        <v>0</v>
      </c>
      <c r="E25" s="48"/>
      <c r="F25" s="17">
        <f>Table1[[#This Row],[Unit Price, UAH]]*Table1[[#This Row],[Quantity]]</f>
        <v>0</v>
      </c>
      <c r="G25" s="18">
        <f>Table1[[#This Row],[Total Price, UAH]]*$F$8</f>
        <v>0</v>
      </c>
      <c r="K25" s="1"/>
    </row>
    <row r="26" spans="1:11" ht="79.5" customHeight="1">
      <c r="A26" s="60">
        <v>14</v>
      </c>
      <c r="B26" s="4" t="s">
        <v>37</v>
      </c>
      <c r="C26" s="45" t="s">
        <v>32</v>
      </c>
      <c r="D26" s="52">
        <v>0</v>
      </c>
      <c r="E26" s="48"/>
      <c r="F26" s="17">
        <f>Table1[[#This Row],[Unit Price, UAH]]*Table1[[#This Row],[Quantity]]</f>
        <v>0</v>
      </c>
      <c r="G26" s="18">
        <f>Table1[[#This Row],[Total Price, UAH]]*$F$8</f>
        <v>0</v>
      </c>
      <c r="K26" s="1"/>
    </row>
    <row r="27" spans="1:11" ht="30">
      <c r="A27" s="60">
        <v>15</v>
      </c>
      <c r="B27" s="4" t="s">
        <v>38</v>
      </c>
      <c r="C27" s="45" t="s">
        <v>32</v>
      </c>
      <c r="D27" s="52">
        <v>0</v>
      </c>
      <c r="E27" s="48"/>
      <c r="F27" s="17">
        <f>Table1[[#This Row],[Unit Price, UAH]]*Table1[[#This Row],[Quantity]]</f>
        <v>0</v>
      </c>
      <c r="G27" s="18">
        <f>Table1[[#This Row],[Total Price, UAH]]*$F$8</f>
        <v>0</v>
      </c>
      <c r="K27" s="1"/>
    </row>
    <row r="28" spans="1:11">
      <c r="A28" s="60">
        <v>16</v>
      </c>
      <c r="B28" s="4" t="s">
        <v>39</v>
      </c>
      <c r="C28" s="45" t="s">
        <v>40</v>
      </c>
      <c r="D28" s="52">
        <v>0</v>
      </c>
      <c r="E28" s="48"/>
      <c r="F28" s="17">
        <f>Table1[[#This Row],[Unit Price, UAH]]*Table1[[#This Row],[Quantity]]</f>
        <v>0</v>
      </c>
      <c r="G28" s="18">
        <f>Table1[[#This Row],[Total Price, UAH]]*$F$8</f>
        <v>0</v>
      </c>
      <c r="K28" s="1"/>
    </row>
    <row r="29" spans="1:11" ht="17.25">
      <c r="A29" s="60">
        <v>17</v>
      </c>
      <c r="B29" s="4" t="s">
        <v>41</v>
      </c>
      <c r="C29" s="45" t="s">
        <v>20</v>
      </c>
      <c r="D29" s="52">
        <v>0</v>
      </c>
      <c r="E29" s="48"/>
      <c r="F29" s="17">
        <f>Table1[[#This Row],[Unit Price, UAH]]*Table1[[#This Row],[Quantity]]</f>
        <v>0</v>
      </c>
      <c r="G29" s="18">
        <f>Table1[[#This Row],[Total Price, UAH]]*$F$8</f>
        <v>0</v>
      </c>
      <c r="K29" s="1"/>
    </row>
    <row r="30" spans="1:11" ht="30">
      <c r="A30" s="60">
        <v>18</v>
      </c>
      <c r="B30" s="4" t="s">
        <v>42</v>
      </c>
      <c r="C30" s="45" t="s">
        <v>32</v>
      </c>
      <c r="D30" s="52">
        <v>0</v>
      </c>
      <c r="E30" s="48"/>
      <c r="F30" s="17">
        <f>Table1[[#This Row],[Unit Price, UAH]]*Table1[[#This Row],[Quantity]]</f>
        <v>0</v>
      </c>
      <c r="G30" s="18">
        <f>Table1[[#This Row],[Total Price, UAH]]*$F$8</f>
        <v>0</v>
      </c>
      <c r="K30" s="1"/>
    </row>
    <row r="31" spans="1:11" ht="30">
      <c r="A31" s="60">
        <v>19</v>
      </c>
      <c r="B31" s="4" t="s">
        <v>43</v>
      </c>
      <c r="C31" s="45" t="s">
        <v>44</v>
      </c>
      <c r="D31" s="52">
        <v>0</v>
      </c>
      <c r="E31" s="48"/>
      <c r="F31" s="17">
        <f>Table1[[#This Row],[Unit Price, UAH]]*Table1[[#This Row],[Quantity]]</f>
        <v>0</v>
      </c>
      <c r="G31" s="18">
        <f>Table1[[#This Row],[Total Price, UAH]]*$F$8</f>
        <v>0</v>
      </c>
      <c r="K31" s="1"/>
    </row>
    <row r="32" spans="1:11" ht="30">
      <c r="A32" s="60">
        <v>20</v>
      </c>
      <c r="B32" s="4" t="s">
        <v>45</v>
      </c>
      <c r="C32" s="45" t="s">
        <v>24</v>
      </c>
      <c r="D32" s="52">
        <v>0</v>
      </c>
      <c r="E32" s="48"/>
      <c r="F32" s="17">
        <f>Table1[[#This Row],[Unit Price, UAH]]*Table1[[#This Row],[Quantity]]</f>
        <v>0</v>
      </c>
      <c r="G32" s="18">
        <f>Table1[[#This Row],[Total Price, UAH]]*$F$8</f>
        <v>0</v>
      </c>
      <c r="K32" s="1"/>
    </row>
    <row r="33" spans="1:11" ht="17.25">
      <c r="A33" s="60">
        <v>21</v>
      </c>
      <c r="B33" s="4" t="s">
        <v>46</v>
      </c>
      <c r="C33" s="45" t="s">
        <v>20</v>
      </c>
      <c r="D33" s="52">
        <v>0</v>
      </c>
      <c r="E33" s="48"/>
      <c r="F33" s="17">
        <f>Table1[[#This Row],[Unit Price, UAH]]*Table1[[#This Row],[Quantity]]</f>
        <v>0</v>
      </c>
      <c r="G33" s="18">
        <f>Table1[[#This Row],[Total Price, UAH]]*$F$8</f>
        <v>0</v>
      </c>
      <c r="K33" s="1"/>
    </row>
    <row r="34" spans="1:11" ht="30">
      <c r="A34" s="60">
        <v>22</v>
      </c>
      <c r="B34" s="4" t="s">
        <v>47</v>
      </c>
      <c r="C34" s="45" t="s">
        <v>28</v>
      </c>
      <c r="D34" s="52">
        <v>0</v>
      </c>
      <c r="E34" s="48"/>
      <c r="F34" s="17">
        <f>Table1[[#This Row],[Unit Price, UAH]]*Table1[[#This Row],[Quantity]]</f>
        <v>0</v>
      </c>
      <c r="G34" s="18">
        <f>Table1[[#This Row],[Total Price, UAH]]*$F$8</f>
        <v>0</v>
      </c>
      <c r="K34" s="1"/>
    </row>
    <row r="35" spans="1:11">
      <c r="A35" s="60">
        <v>23</v>
      </c>
      <c r="B35" s="4" t="s">
        <v>48</v>
      </c>
      <c r="C35" s="45" t="s">
        <v>32</v>
      </c>
      <c r="D35" s="52">
        <v>0</v>
      </c>
      <c r="E35" s="48"/>
      <c r="F35" s="17">
        <f>Table1[[#This Row],[Unit Price, UAH]]*Table1[[#This Row],[Quantity]]</f>
        <v>0</v>
      </c>
      <c r="G35" s="18">
        <f>Table1[[#This Row],[Total Price, UAH]]*$F$8</f>
        <v>0</v>
      </c>
      <c r="K35" s="1"/>
    </row>
    <row r="36" spans="1:11">
      <c r="A36" s="60">
        <v>24</v>
      </c>
      <c r="B36" s="4" t="s">
        <v>49</v>
      </c>
      <c r="C36" s="45" t="s">
        <v>32</v>
      </c>
      <c r="D36" s="52">
        <v>0</v>
      </c>
      <c r="E36" s="48"/>
      <c r="F36" s="17">
        <f>Table1[[#This Row],[Unit Price, UAH]]*Table1[[#This Row],[Quantity]]</f>
        <v>0</v>
      </c>
      <c r="G36" s="18">
        <f>Table1[[#This Row],[Total Price, UAH]]*$F$8</f>
        <v>0</v>
      </c>
      <c r="K36" s="1"/>
    </row>
    <row r="37" spans="1:11" ht="30">
      <c r="A37" s="60">
        <v>25</v>
      </c>
      <c r="B37" s="4" t="s">
        <v>50</v>
      </c>
      <c r="C37" s="45" t="s">
        <v>32</v>
      </c>
      <c r="D37" s="52">
        <v>0</v>
      </c>
      <c r="E37" s="48"/>
      <c r="F37" s="17">
        <f>Table1[[#This Row],[Unit Price, UAH]]*Table1[[#This Row],[Quantity]]</f>
        <v>0</v>
      </c>
      <c r="G37" s="18">
        <f>Table1[[#This Row],[Total Price, UAH]]*$F$8</f>
        <v>0</v>
      </c>
      <c r="K37" s="1"/>
    </row>
    <row r="38" spans="1:11">
      <c r="A38" s="60">
        <v>26</v>
      </c>
      <c r="B38" s="4" t="s">
        <v>51</v>
      </c>
      <c r="C38" s="45" t="s">
        <v>32</v>
      </c>
      <c r="D38" s="52">
        <v>0</v>
      </c>
      <c r="E38" s="48"/>
      <c r="F38" s="17">
        <f>Table1[[#This Row],[Unit Price, UAH]]*Table1[[#This Row],[Quantity]]</f>
        <v>0</v>
      </c>
      <c r="G38" s="18">
        <f>Table1[[#This Row],[Total Price, UAH]]*$F$8</f>
        <v>0</v>
      </c>
      <c r="K38" s="1"/>
    </row>
    <row r="39" spans="1:11" ht="30">
      <c r="A39" s="60">
        <v>27</v>
      </c>
      <c r="B39" s="4" t="s">
        <v>52</v>
      </c>
      <c r="C39" s="45" t="s">
        <v>32</v>
      </c>
      <c r="D39" s="52">
        <v>0</v>
      </c>
      <c r="E39" s="48"/>
      <c r="F39" s="17">
        <f>Table1[[#This Row],[Unit Price, UAH]]*Table1[[#This Row],[Quantity]]</f>
        <v>0</v>
      </c>
      <c r="G39" s="18">
        <f>Table1[[#This Row],[Total Price, UAH]]*$F$8</f>
        <v>0</v>
      </c>
      <c r="K39" s="1"/>
    </row>
    <row r="40" spans="1:11" ht="30">
      <c r="A40" s="60">
        <v>28</v>
      </c>
      <c r="B40" s="4" t="s">
        <v>53</v>
      </c>
      <c r="C40" s="45" t="s">
        <v>28</v>
      </c>
      <c r="D40" s="52">
        <v>0</v>
      </c>
      <c r="E40" s="48"/>
      <c r="F40" s="17">
        <f>Table1[[#This Row],[Unit Price, UAH]]*Table1[[#This Row],[Quantity]]</f>
        <v>0</v>
      </c>
      <c r="G40" s="18">
        <f>Table1[[#This Row],[Total Price, UAH]]*$F$8</f>
        <v>0</v>
      </c>
      <c r="K40" s="1"/>
    </row>
    <row r="41" spans="1:11" ht="17.25">
      <c r="A41" s="60">
        <v>29</v>
      </c>
      <c r="B41" s="4" t="s">
        <v>54</v>
      </c>
      <c r="C41" s="45" t="s">
        <v>20</v>
      </c>
      <c r="D41" s="52">
        <v>0</v>
      </c>
      <c r="E41" s="48"/>
      <c r="F41" s="17">
        <f>Table1[[#This Row],[Unit Price, UAH]]*Table1[[#This Row],[Quantity]]</f>
        <v>0</v>
      </c>
      <c r="G41" s="18">
        <f>Table1[[#This Row],[Total Price, UAH]]*$F$8</f>
        <v>0</v>
      </c>
      <c r="K41" s="1"/>
    </row>
    <row r="42" spans="1:11" ht="30">
      <c r="A42" s="60">
        <v>30</v>
      </c>
      <c r="B42" s="4" t="s">
        <v>55</v>
      </c>
      <c r="C42" s="45" t="s">
        <v>32</v>
      </c>
      <c r="D42" s="52">
        <v>0</v>
      </c>
      <c r="E42" s="48"/>
      <c r="F42" s="17">
        <f>Table1[[#This Row],[Unit Price, UAH]]*Table1[[#This Row],[Quantity]]</f>
        <v>0</v>
      </c>
      <c r="G42" s="18">
        <f>Table1[[#This Row],[Total Price, UAH]]*$F$8</f>
        <v>0</v>
      </c>
      <c r="K42" s="1"/>
    </row>
    <row r="43" spans="1:11" ht="17.25">
      <c r="A43" s="60">
        <v>31</v>
      </c>
      <c r="B43" s="4" t="s">
        <v>56</v>
      </c>
      <c r="C43" s="45" t="s">
        <v>20</v>
      </c>
      <c r="D43" s="52">
        <v>0</v>
      </c>
      <c r="E43" s="48"/>
      <c r="F43" s="17">
        <f>Table1[[#This Row],[Unit Price, UAH]]*Table1[[#This Row],[Quantity]]</f>
        <v>0</v>
      </c>
      <c r="G43" s="18">
        <f>Table1[[#This Row],[Total Price, UAH]]*$F$8</f>
        <v>0</v>
      </c>
      <c r="K43" s="1"/>
    </row>
    <row r="44" spans="1:11" ht="48" customHeight="1">
      <c r="A44" s="60">
        <v>32</v>
      </c>
      <c r="B44" s="4" t="s">
        <v>57</v>
      </c>
      <c r="C44" s="45" t="s">
        <v>28</v>
      </c>
      <c r="D44" s="52">
        <v>0</v>
      </c>
      <c r="E44" s="48"/>
      <c r="F44" s="17">
        <f>Table1[[#This Row],[Unit Price, UAH]]*Table1[[#This Row],[Quantity]]</f>
        <v>0</v>
      </c>
      <c r="G44" s="18">
        <f>Table1[[#This Row],[Total Price, UAH]]*$F$8</f>
        <v>0</v>
      </c>
      <c r="K44" s="1"/>
    </row>
    <row r="45" spans="1:11" ht="30">
      <c r="A45" s="60">
        <v>33</v>
      </c>
      <c r="B45" s="4" t="s">
        <v>58</v>
      </c>
      <c r="C45" s="45" t="s">
        <v>32</v>
      </c>
      <c r="D45" s="52">
        <v>0</v>
      </c>
      <c r="E45" s="48"/>
      <c r="F45" s="17">
        <f>Table1[[#This Row],[Unit Price, UAH]]*Table1[[#This Row],[Quantity]]</f>
        <v>0</v>
      </c>
      <c r="G45" s="18">
        <f>Table1[[#This Row],[Total Price, UAH]]*$F$8</f>
        <v>0</v>
      </c>
      <c r="K45" s="1"/>
    </row>
    <row r="46" spans="1:11" ht="17.25">
      <c r="A46" s="60">
        <v>34</v>
      </c>
      <c r="B46" s="4" t="s">
        <v>59</v>
      </c>
      <c r="C46" s="45" t="s">
        <v>28</v>
      </c>
      <c r="D46" s="52">
        <v>0</v>
      </c>
      <c r="E46" s="48"/>
      <c r="F46" s="17">
        <f>Table1[[#This Row],[Unit Price, UAH]]*Table1[[#This Row],[Quantity]]</f>
        <v>0</v>
      </c>
      <c r="G46" s="18">
        <f>Table1[[#This Row],[Total Price, UAH]]*$F$8</f>
        <v>0</v>
      </c>
      <c r="K46" s="1"/>
    </row>
    <row r="47" spans="1:11" ht="30">
      <c r="A47" s="60">
        <v>35</v>
      </c>
      <c r="B47" s="4" t="s">
        <v>60</v>
      </c>
      <c r="C47" s="45" t="s">
        <v>32</v>
      </c>
      <c r="D47" s="52">
        <v>0</v>
      </c>
      <c r="E47" s="48"/>
      <c r="F47" s="17">
        <f>Table1[[#This Row],[Unit Price, UAH]]*Table1[[#This Row],[Quantity]]</f>
        <v>0</v>
      </c>
      <c r="G47" s="18">
        <f>Table1[[#This Row],[Total Price, UAH]]*$F$8</f>
        <v>0</v>
      </c>
      <c r="K47" s="1"/>
    </row>
    <row r="48" spans="1:11" ht="17.25">
      <c r="A48" s="60">
        <v>36</v>
      </c>
      <c r="B48" s="4" t="s">
        <v>61</v>
      </c>
      <c r="C48" s="45" t="s">
        <v>20</v>
      </c>
      <c r="D48" s="52">
        <v>0</v>
      </c>
      <c r="E48" s="48"/>
      <c r="F48" s="17">
        <f>Table1[[#This Row],[Unit Price, UAH]]*Table1[[#This Row],[Quantity]]</f>
        <v>0</v>
      </c>
      <c r="G48" s="18">
        <f>Table1[[#This Row],[Total Price, UAH]]*$F$8</f>
        <v>0</v>
      </c>
      <c r="K48" s="1"/>
    </row>
    <row r="49" spans="1:11" ht="30">
      <c r="A49" s="60">
        <v>37</v>
      </c>
      <c r="B49" s="4" t="s">
        <v>62</v>
      </c>
      <c r="C49" s="45" t="s">
        <v>32</v>
      </c>
      <c r="D49" s="52">
        <v>0</v>
      </c>
      <c r="E49" s="48"/>
      <c r="F49" s="17">
        <f>Table1[[#This Row],[Unit Price, UAH]]*Table1[[#This Row],[Quantity]]</f>
        <v>0</v>
      </c>
      <c r="G49" s="18">
        <f>Table1[[#This Row],[Total Price, UAH]]*$F$8</f>
        <v>0</v>
      </c>
      <c r="K49" s="1"/>
    </row>
    <row r="50" spans="1:11" ht="17.25">
      <c r="A50" s="60">
        <v>38</v>
      </c>
      <c r="B50" s="4" t="s">
        <v>63</v>
      </c>
      <c r="C50" s="45" t="s">
        <v>28</v>
      </c>
      <c r="D50" s="52">
        <v>0</v>
      </c>
      <c r="E50" s="48"/>
      <c r="F50" s="17">
        <f>Table1[[#This Row],[Unit Price, UAH]]*Table1[[#This Row],[Quantity]]</f>
        <v>0</v>
      </c>
      <c r="G50" s="18">
        <f>Table1[[#This Row],[Total Price, UAH]]*$F$8</f>
        <v>0</v>
      </c>
      <c r="K50" s="1"/>
    </row>
    <row r="51" spans="1:11" ht="30">
      <c r="A51" s="60">
        <v>39</v>
      </c>
      <c r="B51" s="4" t="s">
        <v>64</v>
      </c>
      <c r="C51" s="45" t="s">
        <v>32</v>
      </c>
      <c r="D51" s="52">
        <v>0</v>
      </c>
      <c r="E51" s="48"/>
      <c r="F51" s="17">
        <f>Table1[[#This Row],[Unit Price, UAH]]*Table1[[#This Row],[Quantity]]</f>
        <v>0</v>
      </c>
      <c r="G51" s="18">
        <f>Table1[[#This Row],[Total Price, UAH]]*$F$8</f>
        <v>0</v>
      </c>
      <c r="K51" s="1"/>
    </row>
    <row r="52" spans="1:11" ht="45">
      <c r="A52" s="60">
        <v>40</v>
      </c>
      <c r="B52" s="4" t="s">
        <v>65</v>
      </c>
      <c r="C52" s="45" t="s">
        <v>32</v>
      </c>
      <c r="D52" s="52">
        <v>0</v>
      </c>
      <c r="E52" s="48"/>
      <c r="F52" s="17">
        <f>Table1[[#This Row],[Unit Price, UAH]]*Table1[[#This Row],[Quantity]]</f>
        <v>0</v>
      </c>
      <c r="G52" s="18">
        <f>Table1[[#This Row],[Total Price, UAH]]*$F$8</f>
        <v>0</v>
      </c>
      <c r="K52" s="1"/>
    </row>
    <row r="53" spans="1:11" ht="30">
      <c r="A53" s="60">
        <v>41</v>
      </c>
      <c r="B53" s="4" t="s">
        <v>66</v>
      </c>
      <c r="C53" s="45" t="s">
        <v>32</v>
      </c>
      <c r="D53" s="52">
        <v>0</v>
      </c>
      <c r="E53" s="48"/>
      <c r="F53" s="17">
        <f>Table1[[#This Row],[Unit Price, UAH]]*Table1[[#This Row],[Quantity]]</f>
        <v>0</v>
      </c>
      <c r="G53" s="18">
        <f>Table1[[#This Row],[Total Price, UAH]]*$F$8</f>
        <v>0</v>
      </c>
      <c r="K53" s="1"/>
    </row>
    <row r="54" spans="1:11" ht="45">
      <c r="A54" s="60">
        <v>42</v>
      </c>
      <c r="B54" s="4" t="s">
        <v>67</v>
      </c>
      <c r="C54" s="45" t="s">
        <v>32</v>
      </c>
      <c r="D54" s="52">
        <v>0</v>
      </c>
      <c r="E54" s="48"/>
      <c r="F54" s="17">
        <f>Table1[[#This Row],[Unit Price, UAH]]*Table1[[#This Row],[Quantity]]</f>
        <v>0</v>
      </c>
      <c r="G54" s="18">
        <f>Table1[[#This Row],[Total Price, UAH]]*$F$8</f>
        <v>0</v>
      </c>
      <c r="K54" s="1"/>
    </row>
    <row r="55" spans="1:11" ht="17.25">
      <c r="A55" s="60">
        <v>43</v>
      </c>
      <c r="B55" s="4" t="s">
        <v>68</v>
      </c>
      <c r="C55" s="45" t="s">
        <v>28</v>
      </c>
      <c r="D55" s="52">
        <v>0</v>
      </c>
      <c r="E55" s="48"/>
      <c r="F55" s="17">
        <f>Table1[[#This Row],[Unit Price, UAH]]*Table1[[#This Row],[Quantity]]</f>
        <v>0</v>
      </c>
      <c r="G55" s="18">
        <f>Table1[[#This Row],[Total Price, UAH]]*$F$8</f>
        <v>0</v>
      </c>
      <c r="K55" s="1"/>
    </row>
    <row r="56" spans="1:11" ht="17.25">
      <c r="A56" s="60">
        <v>44</v>
      </c>
      <c r="B56" s="4" t="s">
        <v>46</v>
      </c>
      <c r="C56" s="45" t="s">
        <v>20</v>
      </c>
      <c r="D56" s="52">
        <v>0</v>
      </c>
      <c r="E56" s="48"/>
      <c r="F56" s="17">
        <f>Table1[[#This Row],[Unit Price, UAH]]*Table1[[#This Row],[Quantity]]</f>
        <v>0</v>
      </c>
      <c r="G56" s="18">
        <f>Table1[[#This Row],[Total Price, UAH]]*$F$8</f>
        <v>0</v>
      </c>
      <c r="K56" s="1"/>
    </row>
    <row r="57" spans="1:11" ht="30">
      <c r="A57" s="60">
        <v>45</v>
      </c>
      <c r="B57" s="4" t="s">
        <v>69</v>
      </c>
      <c r="C57" s="45" t="s">
        <v>70</v>
      </c>
      <c r="D57" s="52">
        <v>0</v>
      </c>
      <c r="E57" s="48"/>
      <c r="F57" s="17">
        <f>Table1[[#This Row],[Unit Price, UAH]]*Table1[[#This Row],[Quantity]]</f>
        <v>0</v>
      </c>
      <c r="G57" s="18">
        <f>Table1[[#This Row],[Total Price, UAH]]*$F$8</f>
        <v>0</v>
      </c>
      <c r="K57" s="1"/>
    </row>
    <row r="58" spans="1:11" ht="45">
      <c r="A58" s="60">
        <v>46</v>
      </c>
      <c r="B58" s="4" t="s">
        <v>71</v>
      </c>
      <c r="C58" s="45" t="s">
        <v>40</v>
      </c>
      <c r="D58" s="52">
        <v>0</v>
      </c>
      <c r="E58" s="48"/>
      <c r="F58" s="17">
        <f>Table1[[#This Row],[Unit Price, UAH]]*Table1[[#This Row],[Quantity]]</f>
        <v>0</v>
      </c>
      <c r="G58" s="18">
        <f>Table1[[#This Row],[Total Price, UAH]]*$F$8</f>
        <v>0</v>
      </c>
      <c r="K58" s="1"/>
    </row>
    <row r="59" spans="1:11" ht="45">
      <c r="A59" s="60">
        <v>47</v>
      </c>
      <c r="B59" s="4" t="s">
        <v>72</v>
      </c>
      <c r="C59" s="45" t="s">
        <v>32</v>
      </c>
      <c r="D59" s="52">
        <v>0</v>
      </c>
      <c r="E59" s="48"/>
      <c r="F59" s="17">
        <f>Table1[[#This Row],[Unit Price, UAH]]*Table1[[#This Row],[Quantity]]</f>
        <v>0</v>
      </c>
      <c r="G59" s="18">
        <f>Table1[[#This Row],[Total Price, UAH]]*$F$8</f>
        <v>0</v>
      </c>
      <c r="K59" s="1"/>
    </row>
    <row r="60" spans="1:11">
      <c r="A60" s="60">
        <v>48</v>
      </c>
      <c r="B60" s="4" t="s">
        <v>73</v>
      </c>
      <c r="C60" s="45" t="s">
        <v>40</v>
      </c>
      <c r="D60" s="52">
        <v>0</v>
      </c>
      <c r="E60" s="48"/>
      <c r="F60" s="17">
        <f>Table1[[#This Row],[Unit Price, UAH]]*Table1[[#This Row],[Quantity]]</f>
        <v>0</v>
      </c>
      <c r="G60" s="18">
        <f>Table1[[#This Row],[Total Price, UAH]]*$F$8</f>
        <v>0</v>
      </c>
      <c r="K60" s="1"/>
    </row>
    <row r="61" spans="1:11" ht="30">
      <c r="A61" s="60">
        <v>49</v>
      </c>
      <c r="B61" s="4" t="s">
        <v>74</v>
      </c>
      <c r="C61" s="45" t="s">
        <v>28</v>
      </c>
      <c r="D61" s="52">
        <v>0</v>
      </c>
      <c r="E61" s="48"/>
      <c r="F61" s="17">
        <f>Table1[[#This Row],[Unit Price, UAH]]*Table1[[#This Row],[Quantity]]</f>
        <v>0</v>
      </c>
      <c r="G61" s="18">
        <f>Table1[[#This Row],[Total Price, UAH]]*$F$8</f>
        <v>0</v>
      </c>
      <c r="K61" s="1"/>
    </row>
    <row r="62" spans="1:11" ht="30">
      <c r="A62" s="60">
        <v>50</v>
      </c>
      <c r="B62" s="4" t="s">
        <v>75</v>
      </c>
      <c r="C62" s="45" t="s">
        <v>32</v>
      </c>
      <c r="D62" s="52">
        <v>0</v>
      </c>
      <c r="E62" s="48"/>
      <c r="F62" s="17">
        <f>Table1[[#This Row],[Unit Price, UAH]]*Table1[[#This Row],[Quantity]]</f>
        <v>0</v>
      </c>
      <c r="G62" s="18">
        <f>Table1[[#This Row],[Total Price, UAH]]*$F$8</f>
        <v>0</v>
      </c>
      <c r="K62" s="1"/>
    </row>
    <row r="63" spans="1:11" ht="30">
      <c r="A63" s="60">
        <v>51</v>
      </c>
      <c r="B63" s="4" t="s">
        <v>76</v>
      </c>
      <c r="C63" s="45" t="s">
        <v>24</v>
      </c>
      <c r="D63" s="52">
        <v>0</v>
      </c>
      <c r="E63" s="48"/>
      <c r="F63" s="17">
        <f>Table1[[#This Row],[Unit Price, UAH]]*Table1[[#This Row],[Quantity]]</f>
        <v>0</v>
      </c>
      <c r="G63" s="18">
        <f>Table1[[#This Row],[Total Price, UAH]]*$F$8</f>
        <v>0</v>
      </c>
      <c r="K63" s="1"/>
    </row>
    <row r="64" spans="1:11">
      <c r="A64" s="60">
        <v>52</v>
      </c>
      <c r="B64" s="4" t="s">
        <v>77</v>
      </c>
      <c r="C64" s="45" t="s">
        <v>24</v>
      </c>
      <c r="D64" s="52">
        <v>0</v>
      </c>
      <c r="E64" s="48"/>
      <c r="F64" s="17">
        <f>Table1[[#This Row],[Unit Price, UAH]]*Table1[[#This Row],[Quantity]]</f>
        <v>0</v>
      </c>
      <c r="G64" s="18">
        <f>Table1[[#This Row],[Total Price, UAH]]*$F$8</f>
        <v>0</v>
      </c>
      <c r="K64" s="1"/>
    </row>
    <row r="65" spans="1:11">
      <c r="A65" s="60">
        <v>53</v>
      </c>
      <c r="B65" s="4" t="s">
        <v>78</v>
      </c>
      <c r="C65" s="45" t="s">
        <v>79</v>
      </c>
      <c r="D65" s="52">
        <v>0</v>
      </c>
      <c r="E65" s="48"/>
      <c r="F65" s="17">
        <f>Table1[[#This Row],[Unit Price, UAH]]*Table1[[#This Row],[Quantity]]</f>
        <v>0</v>
      </c>
      <c r="G65" s="18">
        <f>Table1[[#This Row],[Total Price, UAH]]*$F$8</f>
        <v>0</v>
      </c>
      <c r="K65" s="1"/>
    </row>
    <row r="66" spans="1:11">
      <c r="A66" s="60">
        <v>54</v>
      </c>
      <c r="B66" s="4" t="s">
        <v>80</v>
      </c>
      <c r="C66" s="45" t="s">
        <v>40</v>
      </c>
      <c r="D66" s="52">
        <v>0</v>
      </c>
      <c r="E66" s="48"/>
      <c r="F66" s="17">
        <f>Table1[[#This Row],[Unit Price, UAH]]*Table1[[#This Row],[Quantity]]</f>
        <v>0</v>
      </c>
      <c r="G66" s="18">
        <f>Table1[[#This Row],[Total Price, UAH]]*$F$8</f>
        <v>0</v>
      </c>
      <c r="K66" s="1"/>
    </row>
    <row r="67" spans="1:11" ht="30">
      <c r="A67" s="60">
        <v>55</v>
      </c>
      <c r="B67" s="4" t="s">
        <v>81</v>
      </c>
      <c r="C67" s="45" t="s">
        <v>32</v>
      </c>
      <c r="D67" s="52">
        <v>0</v>
      </c>
      <c r="E67" s="48"/>
      <c r="F67" s="17">
        <f>Table1[[#This Row],[Unit Price, UAH]]*Table1[[#This Row],[Quantity]]</f>
        <v>0</v>
      </c>
      <c r="G67" s="18">
        <f>Table1[[#This Row],[Total Price, UAH]]*$F$8</f>
        <v>0</v>
      </c>
      <c r="K67" s="1"/>
    </row>
    <row r="68" spans="1:11">
      <c r="A68" s="60">
        <v>56</v>
      </c>
      <c r="B68" s="4" t="s">
        <v>82</v>
      </c>
      <c r="C68" s="45" t="s">
        <v>32</v>
      </c>
      <c r="D68" s="52">
        <v>0</v>
      </c>
      <c r="E68" s="48"/>
      <c r="F68" s="17">
        <f>Table1[[#This Row],[Unit Price, UAH]]*Table1[[#This Row],[Quantity]]</f>
        <v>0</v>
      </c>
      <c r="G68" s="18">
        <f>Table1[[#This Row],[Total Price, UAH]]*$F$8</f>
        <v>0</v>
      </c>
      <c r="K68" s="1"/>
    </row>
    <row r="69" spans="1:11">
      <c r="A69" s="60">
        <v>57</v>
      </c>
      <c r="B69" s="4" t="s">
        <v>83</v>
      </c>
      <c r="C69" s="45" t="s">
        <v>24</v>
      </c>
      <c r="D69" s="52">
        <v>0</v>
      </c>
      <c r="E69" s="48"/>
      <c r="F69" s="17">
        <f>Table1[[#This Row],[Unit Price, UAH]]*Table1[[#This Row],[Quantity]]</f>
        <v>0</v>
      </c>
      <c r="G69" s="18">
        <f>Table1[[#This Row],[Total Price, UAH]]*$F$8</f>
        <v>0</v>
      </c>
      <c r="K69" s="1"/>
    </row>
    <row r="70" spans="1:11" ht="17.25">
      <c r="A70" s="60">
        <v>58</v>
      </c>
      <c r="B70" s="4" t="s">
        <v>84</v>
      </c>
      <c r="C70" s="45" t="s">
        <v>20</v>
      </c>
      <c r="D70" s="52">
        <v>0</v>
      </c>
      <c r="E70" s="48"/>
      <c r="F70" s="17">
        <f>Table1[[#This Row],[Unit Price, UAH]]*Table1[[#This Row],[Quantity]]</f>
        <v>0</v>
      </c>
      <c r="G70" s="18">
        <f>Table1[[#This Row],[Total Price, UAH]]*$F$8</f>
        <v>0</v>
      </c>
      <c r="K70" s="1"/>
    </row>
    <row r="71" spans="1:11">
      <c r="A71" s="60">
        <v>59</v>
      </c>
      <c r="B71" s="4" t="s">
        <v>85</v>
      </c>
      <c r="C71" s="45" t="s">
        <v>24</v>
      </c>
      <c r="D71" s="52">
        <v>0</v>
      </c>
      <c r="E71" s="48"/>
      <c r="F71" s="17">
        <f>Table1[[#This Row],[Unit Price, UAH]]*Table1[[#This Row],[Quantity]]</f>
        <v>0</v>
      </c>
      <c r="G71" s="18">
        <f>Table1[[#This Row],[Total Price, UAH]]*$F$8</f>
        <v>0</v>
      </c>
      <c r="K71" s="1"/>
    </row>
    <row r="72" spans="1:11">
      <c r="A72" s="60">
        <v>60</v>
      </c>
      <c r="B72" s="4" t="s">
        <v>86</v>
      </c>
      <c r="C72" s="45" t="s">
        <v>24</v>
      </c>
      <c r="D72" s="52">
        <v>0</v>
      </c>
      <c r="E72" s="48"/>
      <c r="F72" s="17">
        <f>Table1[[#This Row],[Unit Price, UAH]]*Table1[[#This Row],[Quantity]]</f>
        <v>0</v>
      </c>
      <c r="G72" s="18">
        <f>Table1[[#This Row],[Total Price, UAH]]*$F$8</f>
        <v>0</v>
      </c>
      <c r="K72" s="1"/>
    </row>
    <row r="73" spans="1:11">
      <c r="A73" s="60">
        <v>61</v>
      </c>
      <c r="B73" s="4" t="s">
        <v>87</v>
      </c>
      <c r="C73" s="45" t="s">
        <v>79</v>
      </c>
      <c r="D73" s="52">
        <v>0</v>
      </c>
      <c r="E73" s="48"/>
      <c r="F73" s="17">
        <f>Table1[[#This Row],[Unit Price, UAH]]*Table1[[#This Row],[Quantity]]</f>
        <v>0</v>
      </c>
      <c r="G73" s="18">
        <f>Table1[[#This Row],[Total Price, UAH]]*$F$8</f>
        <v>0</v>
      </c>
      <c r="K73" s="1"/>
    </row>
    <row r="74" spans="1:11" ht="17.25">
      <c r="A74" s="60">
        <v>62</v>
      </c>
      <c r="B74" s="4" t="s">
        <v>88</v>
      </c>
      <c r="C74" s="45" t="s">
        <v>20</v>
      </c>
      <c r="D74" s="52">
        <v>0</v>
      </c>
      <c r="E74" s="48"/>
      <c r="F74" s="17">
        <f>Table1[[#This Row],[Unit Price, UAH]]*Table1[[#This Row],[Quantity]]</f>
        <v>0</v>
      </c>
      <c r="G74" s="18">
        <f>Table1[[#This Row],[Total Price, UAH]]*$F$8</f>
        <v>0</v>
      </c>
      <c r="K74" s="1"/>
    </row>
    <row r="75" spans="1:11" ht="17.25">
      <c r="A75" s="60">
        <v>63</v>
      </c>
      <c r="B75" s="4" t="s">
        <v>89</v>
      </c>
      <c r="C75" s="45" t="s">
        <v>20</v>
      </c>
      <c r="D75" s="52">
        <v>0</v>
      </c>
      <c r="E75" s="48"/>
      <c r="F75" s="17">
        <f>Table1[[#This Row],[Unit Price, UAH]]*Table1[[#This Row],[Quantity]]</f>
        <v>0</v>
      </c>
      <c r="G75" s="18">
        <f>Table1[[#This Row],[Total Price, UAH]]*$F$8</f>
        <v>0</v>
      </c>
      <c r="K75" s="1"/>
    </row>
    <row r="76" spans="1:11">
      <c r="A76" s="60">
        <v>64</v>
      </c>
      <c r="B76" s="4" t="s">
        <v>90</v>
      </c>
      <c r="C76" s="45" t="s">
        <v>24</v>
      </c>
      <c r="D76" s="52">
        <v>0</v>
      </c>
      <c r="E76" s="48"/>
      <c r="F76" s="17">
        <f>Table1[[#This Row],[Unit Price, UAH]]*Table1[[#This Row],[Quantity]]</f>
        <v>0</v>
      </c>
      <c r="G76" s="18">
        <f>Table1[[#This Row],[Total Price, UAH]]*$F$8</f>
        <v>0</v>
      </c>
      <c r="K76" s="1"/>
    </row>
    <row r="77" spans="1:11">
      <c r="A77" s="60">
        <v>65</v>
      </c>
      <c r="B77" s="4" t="s">
        <v>91</v>
      </c>
      <c r="C77" s="45" t="s">
        <v>24</v>
      </c>
      <c r="D77" s="52">
        <v>0</v>
      </c>
      <c r="E77" s="48"/>
      <c r="F77" s="17">
        <f>Table1[[#This Row],[Unit Price, UAH]]*Table1[[#This Row],[Quantity]]</f>
        <v>0</v>
      </c>
      <c r="G77" s="18">
        <f>Table1[[#This Row],[Total Price, UAH]]*$F$8</f>
        <v>0</v>
      </c>
      <c r="K77" s="1"/>
    </row>
    <row r="78" spans="1:11" ht="45">
      <c r="A78" s="60">
        <v>66</v>
      </c>
      <c r="B78" s="4" t="s">
        <v>92</v>
      </c>
      <c r="C78" s="45" t="s">
        <v>28</v>
      </c>
      <c r="D78" s="52">
        <v>0</v>
      </c>
      <c r="E78" s="48"/>
      <c r="F78" s="17">
        <f>Table1[[#This Row],[Unit Price, UAH]]*Table1[[#This Row],[Quantity]]</f>
        <v>0</v>
      </c>
      <c r="G78" s="18">
        <f>Table1[[#This Row],[Total Price, UAH]]*$F$8</f>
        <v>0</v>
      </c>
      <c r="K78" s="1"/>
    </row>
    <row r="79" spans="1:11">
      <c r="A79" s="60">
        <v>67</v>
      </c>
      <c r="B79" s="4" t="s">
        <v>93</v>
      </c>
      <c r="C79" s="45" t="s">
        <v>79</v>
      </c>
      <c r="D79" s="52">
        <v>0</v>
      </c>
      <c r="E79" s="48"/>
      <c r="F79" s="17">
        <f>Table1[[#This Row],[Unit Price, UAH]]*Table1[[#This Row],[Quantity]]</f>
        <v>0</v>
      </c>
      <c r="G79" s="18">
        <f>Table1[[#This Row],[Total Price, UAH]]*$F$8</f>
        <v>0</v>
      </c>
      <c r="K79" s="1"/>
    </row>
    <row r="80" spans="1:11" ht="17.25">
      <c r="A80" s="60">
        <v>68</v>
      </c>
      <c r="B80" s="4" t="s">
        <v>94</v>
      </c>
      <c r="C80" s="45" t="s">
        <v>20</v>
      </c>
      <c r="D80" s="52">
        <v>0</v>
      </c>
      <c r="E80" s="48"/>
      <c r="F80" s="17">
        <f>Table1[[#This Row],[Unit Price, UAH]]*Table1[[#This Row],[Quantity]]</f>
        <v>0</v>
      </c>
      <c r="G80" s="18">
        <f>Table1[[#This Row],[Total Price, UAH]]*$F$8</f>
        <v>0</v>
      </c>
      <c r="K80" s="1"/>
    </row>
    <row r="81" spans="1:11">
      <c r="A81" s="60">
        <v>69</v>
      </c>
      <c r="B81" s="4" t="s">
        <v>95</v>
      </c>
      <c r="C81" s="45" t="s">
        <v>24</v>
      </c>
      <c r="D81" s="52">
        <v>0</v>
      </c>
      <c r="E81" s="48"/>
      <c r="F81" s="17">
        <f>Table1[[#This Row],[Unit Price, UAH]]*Table1[[#This Row],[Quantity]]</f>
        <v>0</v>
      </c>
      <c r="G81" s="18">
        <f>Table1[[#This Row],[Total Price, UAH]]*$F$8</f>
        <v>0</v>
      </c>
      <c r="K81" s="1"/>
    </row>
    <row r="82" spans="1:11" ht="30">
      <c r="A82" s="60">
        <v>70</v>
      </c>
      <c r="B82" s="4" t="s">
        <v>96</v>
      </c>
      <c r="C82" s="45" t="s">
        <v>32</v>
      </c>
      <c r="D82" s="52">
        <v>0</v>
      </c>
      <c r="E82" s="48"/>
      <c r="F82" s="17">
        <f>Table1[[#This Row],[Unit Price, UAH]]*Table1[[#This Row],[Quantity]]</f>
        <v>0</v>
      </c>
      <c r="G82" s="18">
        <f>Table1[[#This Row],[Total Price, UAH]]*$F$8</f>
        <v>0</v>
      </c>
      <c r="K82" s="1"/>
    </row>
    <row r="83" spans="1:11" ht="30">
      <c r="A83" s="60">
        <v>71</v>
      </c>
      <c r="B83" s="4" t="s">
        <v>97</v>
      </c>
      <c r="C83" s="45" t="s">
        <v>32</v>
      </c>
      <c r="D83" s="52">
        <v>0</v>
      </c>
      <c r="E83" s="48"/>
      <c r="F83" s="17">
        <f>Table1[[#This Row],[Unit Price, UAH]]*Table1[[#This Row],[Quantity]]</f>
        <v>0</v>
      </c>
      <c r="G83" s="18">
        <f>Table1[[#This Row],[Total Price, UAH]]*$F$8</f>
        <v>0</v>
      </c>
      <c r="K83" s="1"/>
    </row>
    <row r="84" spans="1:11" ht="30">
      <c r="A84" s="60">
        <v>72</v>
      </c>
      <c r="B84" s="4" t="s">
        <v>98</v>
      </c>
      <c r="C84" s="45" t="s">
        <v>32</v>
      </c>
      <c r="D84" s="52">
        <v>0</v>
      </c>
      <c r="E84" s="48"/>
      <c r="F84" s="17">
        <f>Table1[[#This Row],[Unit Price, UAH]]*Table1[[#This Row],[Quantity]]</f>
        <v>0</v>
      </c>
      <c r="G84" s="18">
        <f>Table1[[#This Row],[Total Price, UAH]]*$F$8</f>
        <v>0</v>
      </c>
      <c r="K84" s="1"/>
    </row>
    <row r="85" spans="1:11" ht="30">
      <c r="A85" s="60">
        <v>73</v>
      </c>
      <c r="B85" s="4" t="s">
        <v>99</v>
      </c>
      <c r="C85" s="45" t="s">
        <v>32</v>
      </c>
      <c r="D85" s="52">
        <v>0</v>
      </c>
      <c r="E85" s="48"/>
      <c r="F85" s="17">
        <f>Table1[[#This Row],[Unit Price, UAH]]*Table1[[#This Row],[Quantity]]</f>
        <v>0</v>
      </c>
      <c r="G85" s="18">
        <f>Table1[[#This Row],[Total Price, UAH]]*$F$8</f>
        <v>0</v>
      </c>
      <c r="K85" s="1"/>
    </row>
    <row r="86" spans="1:11">
      <c r="A86" s="60">
        <v>74</v>
      </c>
      <c r="B86" s="4" t="s">
        <v>100</v>
      </c>
      <c r="C86" s="45" t="s">
        <v>24</v>
      </c>
      <c r="D86" s="52">
        <v>0</v>
      </c>
      <c r="E86" s="48"/>
      <c r="F86" s="17">
        <f>Table1[[#This Row],[Unit Price, UAH]]*Table1[[#This Row],[Quantity]]</f>
        <v>0</v>
      </c>
      <c r="G86" s="18">
        <f>Table1[[#This Row],[Total Price, UAH]]*$F$8</f>
        <v>0</v>
      </c>
      <c r="K86" s="1"/>
    </row>
    <row r="87" spans="1:11" ht="30">
      <c r="A87" s="60">
        <v>75</v>
      </c>
      <c r="B87" s="4" t="s">
        <v>101</v>
      </c>
      <c r="C87" s="45" t="s">
        <v>28</v>
      </c>
      <c r="D87" s="52">
        <v>0</v>
      </c>
      <c r="E87" s="48"/>
      <c r="F87" s="17">
        <f>Table1[[#This Row],[Unit Price, UAH]]*Table1[[#This Row],[Quantity]]</f>
        <v>0</v>
      </c>
      <c r="G87" s="18">
        <f>Table1[[#This Row],[Total Price, UAH]]*$F$8</f>
        <v>0</v>
      </c>
      <c r="K87" s="1"/>
    </row>
    <row r="88" spans="1:11">
      <c r="A88" s="60">
        <v>76</v>
      </c>
      <c r="B88" s="4" t="s">
        <v>102</v>
      </c>
      <c r="C88" s="45" t="s">
        <v>24</v>
      </c>
      <c r="D88" s="52">
        <v>0</v>
      </c>
      <c r="E88" s="48"/>
      <c r="F88" s="17">
        <f>Table1[[#This Row],[Unit Price, UAH]]*Table1[[#This Row],[Quantity]]</f>
        <v>0</v>
      </c>
      <c r="G88" s="18">
        <f>Table1[[#This Row],[Total Price, UAH]]*$F$8</f>
        <v>0</v>
      </c>
      <c r="K88" s="1"/>
    </row>
    <row r="89" spans="1:11" ht="30">
      <c r="A89" s="60">
        <v>77</v>
      </c>
      <c r="B89" s="4" t="s">
        <v>103</v>
      </c>
      <c r="C89" s="45" t="s">
        <v>40</v>
      </c>
      <c r="D89" s="52">
        <v>0</v>
      </c>
      <c r="E89" s="48"/>
      <c r="F89" s="17">
        <f>Table1[[#This Row],[Unit Price, UAH]]*Table1[[#This Row],[Quantity]]</f>
        <v>0</v>
      </c>
      <c r="G89" s="18">
        <f>Table1[[#This Row],[Total Price, UAH]]*$F$8</f>
        <v>0</v>
      </c>
      <c r="K89" s="1"/>
    </row>
    <row r="90" spans="1:11">
      <c r="A90" s="60">
        <v>78</v>
      </c>
      <c r="B90" s="4" t="s">
        <v>104</v>
      </c>
      <c r="C90" s="45" t="s">
        <v>20</v>
      </c>
      <c r="D90" s="52">
        <v>0</v>
      </c>
      <c r="E90" s="48"/>
      <c r="F90" s="17">
        <f>Table1[[#This Row],[Unit Price, UAH]]*Table1[[#This Row],[Quantity]]</f>
        <v>0</v>
      </c>
      <c r="G90" s="18">
        <f>Table1[[#This Row],[Total Price, UAH]]*$F$8</f>
        <v>0</v>
      </c>
      <c r="K90" s="1"/>
    </row>
    <row r="91" spans="1:11">
      <c r="A91" s="60">
        <v>79</v>
      </c>
      <c r="B91" s="4" t="s">
        <v>105</v>
      </c>
      <c r="C91" s="45" t="s">
        <v>24</v>
      </c>
      <c r="D91" s="52">
        <v>0</v>
      </c>
      <c r="E91" s="48"/>
      <c r="F91" s="17">
        <f>Table1[[#This Row],[Unit Price, UAH]]*Table1[[#This Row],[Quantity]]</f>
        <v>0</v>
      </c>
      <c r="G91" s="18">
        <f>Table1[[#This Row],[Total Price, UAH]]*$F$8</f>
        <v>0</v>
      </c>
      <c r="K91" s="1"/>
    </row>
    <row r="92" spans="1:11" ht="17.25">
      <c r="A92" s="60">
        <v>80</v>
      </c>
      <c r="B92" s="4" t="s">
        <v>106</v>
      </c>
      <c r="C92" s="45" t="s">
        <v>28</v>
      </c>
      <c r="D92" s="52">
        <v>0</v>
      </c>
      <c r="E92" s="48"/>
      <c r="F92" s="17">
        <f>Table1[[#This Row],[Unit Price, UAH]]*Table1[[#This Row],[Quantity]]</f>
        <v>0</v>
      </c>
      <c r="G92" s="18">
        <f>Table1[[#This Row],[Total Price, UAH]]*$F$8</f>
        <v>0</v>
      </c>
      <c r="K92" s="1"/>
    </row>
    <row r="93" spans="1:11">
      <c r="A93" s="60">
        <v>81</v>
      </c>
      <c r="B93" s="4" t="s">
        <v>107</v>
      </c>
      <c r="C93" s="45" t="s">
        <v>40</v>
      </c>
      <c r="D93" s="52">
        <v>0</v>
      </c>
      <c r="E93" s="48"/>
      <c r="F93" s="17">
        <f>Table1[[#This Row],[Unit Price, UAH]]*Table1[[#This Row],[Quantity]]</f>
        <v>0</v>
      </c>
      <c r="G93" s="18">
        <f>Table1[[#This Row],[Total Price, UAH]]*$F$8</f>
        <v>0</v>
      </c>
      <c r="K93" s="1"/>
    </row>
    <row r="94" spans="1:11" ht="30">
      <c r="A94" s="60">
        <v>82</v>
      </c>
      <c r="B94" s="4" t="s">
        <v>108</v>
      </c>
      <c r="C94" s="45" t="s">
        <v>32</v>
      </c>
      <c r="D94" s="52">
        <v>0</v>
      </c>
      <c r="E94" s="48"/>
      <c r="F94" s="17">
        <f>Table1[[#This Row],[Unit Price, UAH]]*Table1[[#This Row],[Quantity]]</f>
        <v>0</v>
      </c>
      <c r="G94" s="18">
        <f>Table1[[#This Row],[Total Price, UAH]]*$F$8</f>
        <v>0</v>
      </c>
      <c r="K94" s="1"/>
    </row>
    <row r="95" spans="1:11">
      <c r="A95" s="60">
        <v>83</v>
      </c>
      <c r="B95" s="4" t="s">
        <v>109</v>
      </c>
      <c r="C95" s="45" t="s">
        <v>24</v>
      </c>
      <c r="D95" s="52">
        <v>0</v>
      </c>
      <c r="E95" s="48"/>
      <c r="F95" s="17">
        <f>Table1[[#This Row],[Unit Price, UAH]]*Table1[[#This Row],[Quantity]]</f>
        <v>0</v>
      </c>
      <c r="G95" s="18">
        <f>Table1[[#This Row],[Total Price, UAH]]*$F$8</f>
        <v>0</v>
      </c>
      <c r="K95" s="1"/>
    </row>
    <row r="96" spans="1:11">
      <c r="A96" s="60">
        <v>84</v>
      </c>
      <c r="B96" s="4" t="s">
        <v>110</v>
      </c>
      <c r="C96" s="45" t="s">
        <v>79</v>
      </c>
      <c r="D96" s="52">
        <v>0</v>
      </c>
      <c r="E96" s="48"/>
      <c r="F96" s="17">
        <f>Table1[[#This Row],[Unit Price, UAH]]*Table1[[#This Row],[Quantity]]</f>
        <v>0</v>
      </c>
      <c r="G96" s="18">
        <f>Table1[[#This Row],[Total Price, UAH]]*$F$8</f>
        <v>0</v>
      </c>
      <c r="K96" s="1"/>
    </row>
    <row r="97" spans="1:11" ht="45">
      <c r="A97" s="60">
        <v>85</v>
      </c>
      <c r="B97" s="4" t="s">
        <v>111</v>
      </c>
      <c r="C97" s="45" t="s">
        <v>28</v>
      </c>
      <c r="D97" s="52">
        <v>0</v>
      </c>
      <c r="E97" s="48"/>
      <c r="F97" s="17">
        <f>Table1[[#This Row],[Unit Price, UAH]]*Table1[[#This Row],[Quantity]]</f>
        <v>0</v>
      </c>
      <c r="G97" s="18">
        <f>Table1[[#This Row],[Total Price, UAH]]*$F$8</f>
        <v>0</v>
      </c>
      <c r="K97" s="1"/>
    </row>
    <row r="98" spans="1:11">
      <c r="A98" s="60">
        <v>86</v>
      </c>
      <c r="B98" s="4" t="s">
        <v>112</v>
      </c>
      <c r="C98" s="45" t="s">
        <v>24</v>
      </c>
      <c r="D98" s="52">
        <v>0</v>
      </c>
      <c r="E98" s="48"/>
      <c r="F98" s="17">
        <f>Table1[[#This Row],[Unit Price, UAH]]*Table1[[#This Row],[Quantity]]</f>
        <v>0</v>
      </c>
      <c r="G98" s="18">
        <f>Table1[[#This Row],[Total Price, UAH]]*$F$8</f>
        <v>0</v>
      </c>
      <c r="K98" s="1"/>
    </row>
    <row r="99" spans="1:11">
      <c r="A99" s="60">
        <v>87</v>
      </c>
      <c r="B99" s="4" t="s">
        <v>113</v>
      </c>
      <c r="C99" s="45" t="s">
        <v>79</v>
      </c>
      <c r="D99" s="52">
        <v>0</v>
      </c>
      <c r="E99" s="48"/>
      <c r="F99" s="17">
        <f>Table1[[#This Row],[Unit Price, UAH]]*Table1[[#This Row],[Quantity]]</f>
        <v>0</v>
      </c>
      <c r="G99" s="18">
        <f>Table1[[#This Row],[Total Price, UAH]]*$F$8</f>
        <v>0</v>
      </c>
      <c r="K99" s="1"/>
    </row>
    <row r="100" spans="1:11" ht="17.25">
      <c r="A100" s="60">
        <v>88</v>
      </c>
      <c r="B100" s="4" t="s">
        <v>114</v>
      </c>
      <c r="C100" s="45" t="s">
        <v>28</v>
      </c>
      <c r="D100" s="52">
        <v>0</v>
      </c>
      <c r="E100" s="48"/>
      <c r="F100" s="17">
        <f>Table1[[#This Row],[Unit Price, UAH]]*Table1[[#This Row],[Quantity]]</f>
        <v>0</v>
      </c>
      <c r="G100" s="18">
        <f>Table1[[#This Row],[Total Price, UAH]]*$F$8</f>
        <v>0</v>
      </c>
      <c r="K100" s="1"/>
    </row>
    <row r="101" spans="1:11" ht="17.25">
      <c r="A101" s="60">
        <v>89</v>
      </c>
      <c r="B101" s="4" t="s">
        <v>115</v>
      </c>
      <c r="C101" s="45" t="s">
        <v>22</v>
      </c>
      <c r="D101" s="52">
        <v>0</v>
      </c>
      <c r="E101" s="48"/>
      <c r="F101" s="17">
        <f>Table1[[#This Row],[Unit Price, UAH]]*Table1[[#This Row],[Quantity]]</f>
        <v>0</v>
      </c>
      <c r="G101" s="18">
        <f>Table1[[#This Row],[Total Price, UAH]]*$F$8</f>
        <v>0</v>
      </c>
      <c r="K101" s="1"/>
    </row>
    <row r="102" spans="1:11">
      <c r="A102" s="60">
        <v>90</v>
      </c>
      <c r="B102" s="4" t="s">
        <v>116</v>
      </c>
      <c r="C102" s="45" t="s">
        <v>24</v>
      </c>
      <c r="D102" s="52">
        <v>0</v>
      </c>
      <c r="E102" s="48"/>
      <c r="F102" s="17">
        <f>Table1[[#This Row],[Unit Price, UAH]]*Table1[[#This Row],[Quantity]]</f>
        <v>0</v>
      </c>
      <c r="G102" s="18">
        <f>Table1[[#This Row],[Total Price, UAH]]*$F$8</f>
        <v>0</v>
      </c>
      <c r="K102" s="1"/>
    </row>
    <row r="103" spans="1:11">
      <c r="A103" s="60"/>
      <c r="B103" s="4" t="s">
        <v>117</v>
      </c>
      <c r="C103" s="45"/>
      <c r="D103" s="52">
        <v>0</v>
      </c>
      <c r="E103" s="48"/>
      <c r="F103" s="17">
        <f>Table1[[#This Row],[Unit Price, UAH]]*Table1[[#This Row],[Quantity]]</f>
        <v>0</v>
      </c>
      <c r="G103" s="18">
        <f>Table1[[#This Row],[Total Price, UAH]]*$F$8</f>
        <v>0</v>
      </c>
      <c r="K103" s="1"/>
    </row>
    <row r="104" spans="1:11">
      <c r="A104" s="60">
        <v>91</v>
      </c>
      <c r="B104" s="4" t="s">
        <v>118</v>
      </c>
      <c r="C104" s="45" t="s">
        <v>70</v>
      </c>
      <c r="D104" s="52">
        <v>0</v>
      </c>
      <c r="E104" s="48"/>
      <c r="F104" s="17">
        <f>Table1[[#This Row],[Unit Price, UAH]]*Table1[[#This Row],[Quantity]]</f>
        <v>0</v>
      </c>
      <c r="G104" s="18">
        <f>Table1[[#This Row],[Total Price, UAH]]*$F$8</f>
        <v>0</v>
      </c>
      <c r="K104" s="1"/>
    </row>
    <row r="105" spans="1:11" ht="17.25">
      <c r="A105" s="60">
        <v>92</v>
      </c>
      <c r="B105" s="4" t="s">
        <v>119</v>
      </c>
      <c r="C105" s="45" t="s">
        <v>28</v>
      </c>
      <c r="D105" s="52">
        <v>0</v>
      </c>
      <c r="E105" s="48"/>
      <c r="F105" s="17">
        <f>Table1[[#This Row],[Unit Price, UAH]]*Table1[[#This Row],[Quantity]]</f>
        <v>0</v>
      </c>
      <c r="G105" s="18">
        <f>Table1[[#This Row],[Total Price, UAH]]*$F$8</f>
        <v>0</v>
      </c>
      <c r="K105" s="1"/>
    </row>
    <row r="106" spans="1:11">
      <c r="A106" s="60">
        <v>93</v>
      </c>
      <c r="B106" s="4" t="s">
        <v>120</v>
      </c>
      <c r="C106" s="45" t="s">
        <v>24</v>
      </c>
      <c r="D106" s="52">
        <v>0</v>
      </c>
      <c r="E106" s="48"/>
      <c r="F106" s="17">
        <f>Table1[[#This Row],[Unit Price, UAH]]*Table1[[#This Row],[Quantity]]</f>
        <v>0</v>
      </c>
      <c r="G106" s="18">
        <f>Table1[[#This Row],[Total Price, UAH]]*$F$8</f>
        <v>0</v>
      </c>
      <c r="K106" s="1"/>
    </row>
    <row r="107" spans="1:11" ht="60">
      <c r="A107" s="60">
        <v>94</v>
      </c>
      <c r="B107" s="4" t="s">
        <v>121</v>
      </c>
      <c r="C107" s="45" t="s">
        <v>24</v>
      </c>
      <c r="D107" s="52">
        <v>0</v>
      </c>
      <c r="E107" s="48"/>
      <c r="F107" s="17">
        <f>Table1[[#This Row],[Unit Price, UAH]]*Table1[[#This Row],[Quantity]]</f>
        <v>0</v>
      </c>
      <c r="G107" s="18">
        <f>Table1[[#This Row],[Total Price, UAH]]*$F$8</f>
        <v>0</v>
      </c>
      <c r="K107" s="1"/>
    </row>
    <row r="108" spans="1:11">
      <c r="A108" s="60">
        <v>95</v>
      </c>
      <c r="B108" s="4" t="s">
        <v>122</v>
      </c>
      <c r="C108" s="45" t="s">
        <v>79</v>
      </c>
      <c r="D108" s="52">
        <v>0</v>
      </c>
      <c r="E108" s="48"/>
      <c r="F108" s="17">
        <f>Table1[[#This Row],[Unit Price, UAH]]*Table1[[#This Row],[Quantity]]</f>
        <v>0</v>
      </c>
      <c r="G108" s="18">
        <f>Table1[[#This Row],[Total Price, UAH]]*$F$8</f>
        <v>0</v>
      </c>
      <c r="K108" s="1"/>
    </row>
    <row r="109" spans="1:11">
      <c r="A109" s="60">
        <v>96</v>
      </c>
      <c r="B109" s="4" t="s">
        <v>123</v>
      </c>
      <c r="C109" s="45" t="s">
        <v>124</v>
      </c>
      <c r="D109" s="52">
        <v>0</v>
      </c>
      <c r="E109" s="48"/>
      <c r="F109" s="17">
        <f>Table1[[#This Row],[Unit Price, UAH]]*Table1[[#This Row],[Quantity]]</f>
        <v>0</v>
      </c>
      <c r="G109" s="18">
        <f>Table1[[#This Row],[Total Price, UAH]]*$F$8</f>
        <v>0</v>
      </c>
      <c r="K109" s="1"/>
    </row>
    <row r="110" spans="1:11">
      <c r="A110" s="60">
        <v>97</v>
      </c>
      <c r="B110" s="4" t="s">
        <v>125</v>
      </c>
      <c r="C110" s="45" t="s">
        <v>32</v>
      </c>
      <c r="D110" s="52">
        <v>0</v>
      </c>
      <c r="E110" s="48"/>
      <c r="F110" s="17">
        <f>Table1[[#This Row],[Unit Price, UAH]]*Table1[[#This Row],[Quantity]]</f>
        <v>0</v>
      </c>
      <c r="G110" s="18">
        <f>Table1[[#This Row],[Total Price, UAH]]*$F$8</f>
        <v>0</v>
      </c>
      <c r="K110" s="1"/>
    </row>
    <row r="111" spans="1:11">
      <c r="A111" s="60">
        <v>98</v>
      </c>
      <c r="B111" s="4" t="s">
        <v>126</v>
      </c>
      <c r="C111" s="45" t="s">
        <v>32</v>
      </c>
      <c r="D111" s="52">
        <v>0</v>
      </c>
      <c r="E111" s="48"/>
      <c r="F111" s="17">
        <f>Table1[[#This Row],[Unit Price, UAH]]*Table1[[#This Row],[Quantity]]</f>
        <v>0</v>
      </c>
      <c r="G111" s="18">
        <f>Table1[[#This Row],[Total Price, UAH]]*$F$8</f>
        <v>0</v>
      </c>
      <c r="K111" s="1"/>
    </row>
    <row r="112" spans="1:11" ht="17.25">
      <c r="A112" s="60">
        <v>99</v>
      </c>
      <c r="B112" s="4" t="s">
        <v>127</v>
      </c>
      <c r="C112" s="45" t="s">
        <v>22</v>
      </c>
      <c r="D112" s="52">
        <v>0</v>
      </c>
      <c r="E112" s="48"/>
      <c r="F112" s="17">
        <f>Table1[[#This Row],[Unit Price, UAH]]*Table1[[#This Row],[Quantity]]</f>
        <v>0</v>
      </c>
      <c r="G112" s="18">
        <f>Table1[[#This Row],[Total Price, UAH]]*$F$8</f>
        <v>0</v>
      </c>
      <c r="K112" s="1"/>
    </row>
    <row r="113" spans="1:11">
      <c r="A113" s="60">
        <v>100</v>
      </c>
      <c r="B113" s="4" t="s">
        <v>128</v>
      </c>
      <c r="C113" s="45" t="s">
        <v>32</v>
      </c>
      <c r="D113" s="52">
        <v>0</v>
      </c>
      <c r="E113" s="48"/>
      <c r="F113" s="17">
        <f>Table1[[#This Row],[Unit Price, UAH]]*Table1[[#This Row],[Quantity]]</f>
        <v>0</v>
      </c>
      <c r="G113" s="18">
        <f>Table1[[#This Row],[Total Price, UAH]]*$F$8</f>
        <v>0</v>
      </c>
      <c r="K113" s="1"/>
    </row>
    <row r="114" spans="1:11">
      <c r="A114" s="60">
        <v>101</v>
      </c>
      <c r="B114" s="4" t="s">
        <v>129</v>
      </c>
      <c r="C114" s="45" t="s">
        <v>24</v>
      </c>
      <c r="D114" s="52">
        <v>0</v>
      </c>
      <c r="E114" s="48"/>
      <c r="F114" s="17">
        <f>Table1[[#This Row],[Unit Price, UAH]]*Table1[[#This Row],[Quantity]]</f>
        <v>0</v>
      </c>
      <c r="G114" s="18">
        <f>Table1[[#This Row],[Total Price, UAH]]*$F$8</f>
        <v>0</v>
      </c>
      <c r="K114" s="1"/>
    </row>
    <row r="115" spans="1:11">
      <c r="A115" s="60">
        <v>102</v>
      </c>
      <c r="B115" s="4" t="s">
        <v>130</v>
      </c>
      <c r="C115" s="45" t="s">
        <v>32</v>
      </c>
      <c r="D115" s="52">
        <v>0</v>
      </c>
      <c r="E115" s="48"/>
      <c r="F115" s="17">
        <f>Table1[[#This Row],[Unit Price, UAH]]*Table1[[#This Row],[Quantity]]</f>
        <v>0</v>
      </c>
      <c r="G115" s="18">
        <f>Table1[[#This Row],[Total Price, UAH]]*$F$8</f>
        <v>0</v>
      </c>
      <c r="K115" s="1"/>
    </row>
    <row r="116" spans="1:11">
      <c r="A116" s="60">
        <v>103</v>
      </c>
      <c r="B116" s="4" t="s">
        <v>131</v>
      </c>
      <c r="C116" s="45" t="s">
        <v>24</v>
      </c>
      <c r="D116" s="52">
        <v>0</v>
      </c>
      <c r="E116" s="48"/>
      <c r="F116" s="17">
        <f>Table1[[#This Row],[Unit Price, UAH]]*Table1[[#This Row],[Quantity]]</f>
        <v>0</v>
      </c>
      <c r="G116" s="18">
        <f>Table1[[#This Row],[Total Price, UAH]]*$F$8</f>
        <v>0</v>
      </c>
      <c r="K116" s="1"/>
    </row>
    <row r="117" spans="1:11" ht="30">
      <c r="A117" s="60">
        <v>104</v>
      </c>
      <c r="B117" s="4" t="s">
        <v>132</v>
      </c>
      <c r="C117" s="45" t="s">
        <v>24</v>
      </c>
      <c r="D117" s="52">
        <v>0</v>
      </c>
      <c r="E117" s="48"/>
      <c r="F117" s="17">
        <f>Table1[[#This Row],[Unit Price, UAH]]*Table1[[#This Row],[Quantity]]</f>
        <v>0</v>
      </c>
      <c r="G117" s="18">
        <f>Table1[[#This Row],[Total Price, UAH]]*$F$8</f>
        <v>0</v>
      </c>
      <c r="K117" s="1"/>
    </row>
    <row r="118" spans="1:11">
      <c r="A118" s="60">
        <v>105</v>
      </c>
      <c r="B118" s="4" t="s">
        <v>133</v>
      </c>
      <c r="C118" s="45" t="s">
        <v>32</v>
      </c>
      <c r="D118" s="52">
        <v>0</v>
      </c>
      <c r="E118" s="48"/>
      <c r="F118" s="17">
        <f>Table1[[#This Row],[Unit Price, UAH]]*Table1[[#This Row],[Quantity]]</f>
        <v>0</v>
      </c>
      <c r="G118" s="18">
        <f>Table1[[#This Row],[Total Price, UAH]]*$F$8</f>
        <v>0</v>
      </c>
      <c r="K118" s="1"/>
    </row>
    <row r="119" spans="1:11">
      <c r="A119" s="60">
        <v>106</v>
      </c>
      <c r="B119" s="4" t="s">
        <v>134</v>
      </c>
      <c r="C119" s="45" t="s">
        <v>32</v>
      </c>
      <c r="D119" s="52">
        <v>0</v>
      </c>
      <c r="E119" s="48"/>
      <c r="F119" s="17">
        <f>Table1[[#This Row],[Unit Price, UAH]]*Table1[[#This Row],[Quantity]]</f>
        <v>0</v>
      </c>
      <c r="G119" s="18">
        <f>Table1[[#This Row],[Total Price, UAH]]*$F$8</f>
        <v>0</v>
      </c>
      <c r="K119" s="1"/>
    </row>
    <row r="120" spans="1:11">
      <c r="A120" s="60">
        <v>107</v>
      </c>
      <c r="B120" s="4" t="s">
        <v>135</v>
      </c>
      <c r="C120" s="45" t="s">
        <v>40</v>
      </c>
      <c r="D120" s="52">
        <v>0</v>
      </c>
      <c r="E120" s="48"/>
      <c r="F120" s="17">
        <f>Table1[[#This Row],[Unit Price, UAH]]*Table1[[#This Row],[Quantity]]</f>
        <v>0</v>
      </c>
      <c r="G120" s="18">
        <f>Table1[[#This Row],[Total Price, UAH]]*$F$8</f>
        <v>0</v>
      </c>
      <c r="K120" s="1"/>
    </row>
    <row r="121" spans="1:11">
      <c r="A121" s="60">
        <v>108</v>
      </c>
      <c r="B121" s="4" t="s">
        <v>136</v>
      </c>
      <c r="C121" s="45" t="s">
        <v>24</v>
      </c>
      <c r="D121" s="52">
        <v>0</v>
      </c>
      <c r="E121" s="48"/>
      <c r="F121" s="17">
        <f>Table1[[#This Row],[Unit Price, UAH]]*Table1[[#This Row],[Quantity]]</f>
        <v>0</v>
      </c>
      <c r="G121" s="18">
        <f>Table1[[#This Row],[Total Price, UAH]]*$F$8</f>
        <v>0</v>
      </c>
      <c r="K121" s="1"/>
    </row>
    <row r="122" spans="1:11">
      <c r="A122" s="60">
        <v>109</v>
      </c>
      <c r="B122" s="4" t="s">
        <v>137</v>
      </c>
      <c r="C122" s="45" t="s">
        <v>70</v>
      </c>
      <c r="D122" s="52">
        <v>0</v>
      </c>
      <c r="E122" s="48"/>
      <c r="F122" s="17">
        <f>Table1[[#This Row],[Unit Price, UAH]]*Table1[[#This Row],[Quantity]]</f>
        <v>0</v>
      </c>
      <c r="G122" s="18">
        <f>Table1[[#This Row],[Total Price, UAH]]*$F$8</f>
        <v>0</v>
      </c>
      <c r="K122" s="1"/>
    </row>
    <row r="123" spans="1:11" ht="17.25">
      <c r="A123" s="60">
        <v>110</v>
      </c>
      <c r="B123" s="4" t="s">
        <v>138</v>
      </c>
      <c r="C123" s="45" t="s">
        <v>28</v>
      </c>
      <c r="D123" s="52">
        <v>0</v>
      </c>
      <c r="E123" s="48"/>
      <c r="F123" s="17">
        <f>Table1[[#This Row],[Unit Price, UAH]]*Table1[[#This Row],[Quantity]]</f>
        <v>0</v>
      </c>
      <c r="G123" s="18">
        <f>Table1[[#This Row],[Total Price, UAH]]*$F$8</f>
        <v>0</v>
      </c>
      <c r="K123" s="1"/>
    </row>
    <row r="124" spans="1:11">
      <c r="A124" s="60">
        <v>111</v>
      </c>
      <c r="B124" s="4" t="s">
        <v>139</v>
      </c>
      <c r="C124" s="45" t="s">
        <v>24</v>
      </c>
      <c r="D124" s="52">
        <v>0</v>
      </c>
      <c r="E124" s="48"/>
      <c r="F124" s="17">
        <f>Table1[[#This Row],[Unit Price, UAH]]*Table1[[#This Row],[Quantity]]</f>
        <v>0</v>
      </c>
      <c r="G124" s="18">
        <f>Table1[[#This Row],[Total Price, UAH]]*$F$8</f>
        <v>0</v>
      </c>
      <c r="K124" s="1"/>
    </row>
    <row r="125" spans="1:11">
      <c r="A125" s="60">
        <v>112</v>
      </c>
      <c r="B125" s="4" t="s">
        <v>140</v>
      </c>
      <c r="C125" s="45" t="s">
        <v>79</v>
      </c>
      <c r="D125" s="52">
        <v>0</v>
      </c>
      <c r="E125" s="48"/>
      <c r="F125" s="17">
        <f>Table1[[#This Row],[Unit Price, UAH]]*Table1[[#This Row],[Quantity]]</f>
        <v>0</v>
      </c>
      <c r="G125" s="18">
        <f>Table1[[#This Row],[Total Price, UAH]]*$F$8</f>
        <v>0</v>
      </c>
      <c r="K125" s="1"/>
    </row>
    <row r="126" spans="1:11">
      <c r="A126" s="60">
        <v>113</v>
      </c>
      <c r="B126" s="4" t="s">
        <v>141</v>
      </c>
      <c r="C126" s="45" t="s">
        <v>32</v>
      </c>
      <c r="D126" s="52">
        <v>0</v>
      </c>
      <c r="E126" s="48"/>
      <c r="F126" s="17">
        <f>Table1[[#This Row],[Unit Price, UAH]]*Table1[[#This Row],[Quantity]]</f>
        <v>0</v>
      </c>
      <c r="G126" s="18">
        <f>Table1[[#This Row],[Total Price, UAH]]*$F$8</f>
        <v>0</v>
      </c>
      <c r="K126" s="1"/>
    </row>
    <row r="127" spans="1:11">
      <c r="A127" s="60">
        <v>114</v>
      </c>
      <c r="B127" s="4" t="s">
        <v>142</v>
      </c>
      <c r="C127" s="45" t="s">
        <v>70</v>
      </c>
      <c r="D127" s="52">
        <v>0</v>
      </c>
      <c r="E127" s="48"/>
      <c r="F127" s="17">
        <f>Table1[[#This Row],[Unit Price, UAH]]*Table1[[#This Row],[Quantity]]</f>
        <v>0</v>
      </c>
      <c r="G127" s="18">
        <f>Table1[[#This Row],[Total Price, UAH]]*$F$8</f>
        <v>0</v>
      </c>
      <c r="K127" s="1"/>
    </row>
    <row r="128" spans="1:11">
      <c r="A128" s="60">
        <v>115</v>
      </c>
      <c r="B128" s="4" t="s">
        <v>143</v>
      </c>
      <c r="C128" s="45" t="s">
        <v>32</v>
      </c>
      <c r="D128" s="52">
        <v>0</v>
      </c>
      <c r="E128" s="48"/>
      <c r="F128" s="17">
        <f>Table1[[#This Row],[Unit Price, UAH]]*Table1[[#This Row],[Quantity]]</f>
        <v>0</v>
      </c>
      <c r="G128" s="18">
        <f>Table1[[#This Row],[Total Price, UAH]]*$F$8</f>
        <v>0</v>
      </c>
      <c r="K128" s="1"/>
    </row>
    <row r="129" spans="1:11">
      <c r="A129" s="60">
        <v>116</v>
      </c>
      <c r="B129" s="4" t="s">
        <v>144</v>
      </c>
      <c r="C129" s="45" t="s">
        <v>24</v>
      </c>
      <c r="D129" s="52">
        <v>0</v>
      </c>
      <c r="E129" s="48"/>
      <c r="F129" s="17">
        <f>Table1[[#This Row],[Unit Price, UAH]]*Table1[[#This Row],[Quantity]]</f>
        <v>0</v>
      </c>
      <c r="G129" s="18">
        <f>Table1[[#This Row],[Total Price, UAH]]*$F$8</f>
        <v>0</v>
      </c>
      <c r="K129" s="1"/>
    </row>
    <row r="130" spans="1:11" ht="30">
      <c r="A130" s="60">
        <v>117</v>
      </c>
      <c r="B130" s="4" t="s">
        <v>145</v>
      </c>
      <c r="C130" s="45" t="s">
        <v>24</v>
      </c>
      <c r="D130" s="52">
        <v>0</v>
      </c>
      <c r="E130" s="48"/>
      <c r="F130" s="17">
        <f>Table1[[#This Row],[Unit Price, UAH]]*Table1[[#This Row],[Quantity]]</f>
        <v>0</v>
      </c>
      <c r="G130" s="18">
        <f>Table1[[#This Row],[Total Price, UAH]]*$F$8</f>
        <v>0</v>
      </c>
      <c r="K130" s="1"/>
    </row>
    <row r="131" spans="1:11">
      <c r="A131" s="60">
        <v>118</v>
      </c>
      <c r="B131" s="4" t="s">
        <v>146</v>
      </c>
      <c r="C131" s="45" t="s">
        <v>24</v>
      </c>
      <c r="D131" s="52">
        <v>0</v>
      </c>
      <c r="E131" s="48"/>
      <c r="F131" s="17">
        <f>Table1[[#This Row],[Unit Price, UAH]]*Table1[[#This Row],[Quantity]]</f>
        <v>0</v>
      </c>
      <c r="G131" s="18">
        <f>Table1[[#This Row],[Total Price, UAH]]*$F$8</f>
        <v>0</v>
      </c>
      <c r="K131" s="1"/>
    </row>
    <row r="132" spans="1:11">
      <c r="A132" s="60">
        <v>119</v>
      </c>
      <c r="B132" s="4" t="s">
        <v>147</v>
      </c>
      <c r="C132" s="45" t="s">
        <v>32</v>
      </c>
      <c r="D132" s="52">
        <v>0</v>
      </c>
      <c r="E132" s="48"/>
      <c r="F132" s="17">
        <f>Table1[[#This Row],[Unit Price, UAH]]*Table1[[#This Row],[Quantity]]</f>
        <v>0</v>
      </c>
      <c r="G132" s="18">
        <f>Table1[[#This Row],[Total Price, UAH]]*$F$8</f>
        <v>0</v>
      </c>
      <c r="K132" s="1"/>
    </row>
    <row r="133" spans="1:11">
      <c r="A133" s="60">
        <v>120</v>
      </c>
      <c r="B133" s="4" t="s">
        <v>148</v>
      </c>
      <c r="C133" s="45" t="s">
        <v>79</v>
      </c>
      <c r="D133" s="52">
        <v>0</v>
      </c>
      <c r="E133" s="48"/>
      <c r="F133" s="17">
        <f>Table1[[#This Row],[Unit Price, UAH]]*Table1[[#This Row],[Quantity]]</f>
        <v>0</v>
      </c>
      <c r="G133" s="18">
        <f>Table1[[#This Row],[Total Price, UAH]]*$F$8</f>
        <v>0</v>
      </c>
      <c r="K133" s="1"/>
    </row>
    <row r="134" spans="1:11">
      <c r="A134" s="60">
        <v>121</v>
      </c>
      <c r="B134" s="4" t="s">
        <v>149</v>
      </c>
      <c r="C134" s="45" t="s">
        <v>32</v>
      </c>
      <c r="D134" s="52">
        <v>0</v>
      </c>
      <c r="E134" s="48"/>
      <c r="F134" s="17">
        <f>Table1[[#This Row],[Unit Price, UAH]]*Table1[[#This Row],[Quantity]]</f>
        <v>0</v>
      </c>
      <c r="G134" s="18">
        <f>Table1[[#This Row],[Total Price, UAH]]*$F$8</f>
        <v>0</v>
      </c>
      <c r="K134" s="1"/>
    </row>
    <row r="135" spans="1:11">
      <c r="A135" s="60">
        <v>122</v>
      </c>
      <c r="B135" s="4" t="s">
        <v>150</v>
      </c>
      <c r="C135" s="45" t="s">
        <v>24</v>
      </c>
      <c r="D135" s="52">
        <v>0</v>
      </c>
      <c r="E135" s="48"/>
      <c r="F135" s="17">
        <f>Table1[[#This Row],[Unit Price, UAH]]*Table1[[#This Row],[Quantity]]</f>
        <v>0</v>
      </c>
      <c r="G135" s="18">
        <f>Table1[[#This Row],[Total Price, UAH]]*$F$8</f>
        <v>0</v>
      </c>
      <c r="K135" s="1"/>
    </row>
    <row r="136" spans="1:11">
      <c r="A136" s="60">
        <v>123</v>
      </c>
      <c r="B136" s="4" t="s">
        <v>151</v>
      </c>
      <c r="C136" s="45" t="s">
        <v>32</v>
      </c>
      <c r="D136" s="52">
        <v>0</v>
      </c>
      <c r="E136" s="48"/>
      <c r="F136" s="17">
        <f>Table1[[#This Row],[Unit Price, UAH]]*Table1[[#This Row],[Quantity]]</f>
        <v>0</v>
      </c>
      <c r="G136" s="18">
        <f>Table1[[#This Row],[Total Price, UAH]]*$F$8</f>
        <v>0</v>
      </c>
      <c r="K136" s="1"/>
    </row>
    <row r="137" spans="1:11">
      <c r="A137" s="60">
        <v>124</v>
      </c>
      <c r="B137" s="4" t="s">
        <v>152</v>
      </c>
      <c r="C137" s="45" t="s">
        <v>24</v>
      </c>
      <c r="D137" s="52">
        <v>0</v>
      </c>
      <c r="E137" s="48"/>
      <c r="F137" s="17">
        <f>Table1[[#This Row],[Unit Price, UAH]]*Table1[[#This Row],[Quantity]]</f>
        <v>0</v>
      </c>
      <c r="G137" s="18">
        <f>Table1[[#This Row],[Total Price, UAH]]*$F$8</f>
        <v>0</v>
      </c>
      <c r="K137" s="1"/>
    </row>
    <row r="138" spans="1:11">
      <c r="A138" s="60">
        <v>125</v>
      </c>
      <c r="B138" s="4" t="s">
        <v>153</v>
      </c>
      <c r="C138" s="45" t="s">
        <v>24</v>
      </c>
      <c r="D138" s="52">
        <v>0</v>
      </c>
      <c r="E138" s="48"/>
      <c r="F138" s="17">
        <f>Table1[[#This Row],[Unit Price, UAH]]*Table1[[#This Row],[Quantity]]</f>
        <v>0</v>
      </c>
      <c r="G138" s="18">
        <f>Table1[[#This Row],[Total Price, UAH]]*$F$8</f>
        <v>0</v>
      </c>
      <c r="K138" s="1"/>
    </row>
    <row r="139" spans="1:11">
      <c r="A139" s="60">
        <v>126</v>
      </c>
      <c r="B139" s="4" t="s">
        <v>154</v>
      </c>
      <c r="C139" s="45" t="s">
        <v>32</v>
      </c>
      <c r="D139" s="52">
        <v>0</v>
      </c>
      <c r="E139" s="48"/>
      <c r="F139" s="17">
        <f>Table1[[#This Row],[Unit Price, UAH]]*Table1[[#This Row],[Quantity]]</f>
        <v>0</v>
      </c>
      <c r="G139" s="18">
        <f>Table1[[#This Row],[Total Price, UAH]]*$F$8</f>
        <v>0</v>
      </c>
      <c r="K139" s="1"/>
    </row>
    <row r="140" spans="1:11">
      <c r="A140" s="60">
        <v>127</v>
      </c>
      <c r="B140" s="4" t="s">
        <v>155</v>
      </c>
      <c r="C140" s="45" t="s">
        <v>32</v>
      </c>
      <c r="D140" s="52">
        <v>0</v>
      </c>
      <c r="E140" s="48"/>
      <c r="F140" s="17">
        <f>Table1[[#This Row],[Unit Price, UAH]]*Table1[[#This Row],[Quantity]]</f>
        <v>0</v>
      </c>
      <c r="G140" s="18">
        <f>Table1[[#This Row],[Total Price, UAH]]*$F$8</f>
        <v>0</v>
      </c>
      <c r="K140" s="1"/>
    </row>
    <row r="141" spans="1:11">
      <c r="A141" s="60">
        <v>128</v>
      </c>
      <c r="B141" s="4" t="s">
        <v>156</v>
      </c>
      <c r="C141" s="45" t="s">
        <v>44</v>
      </c>
      <c r="D141" s="52">
        <v>0</v>
      </c>
      <c r="E141" s="48"/>
      <c r="F141" s="17">
        <f>Table1[[#This Row],[Unit Price, UAH]]*Table1[[#This Row],[Quantity]]</f>
        <v>0</v>
      </c>
      <c r="G141" s="18">
        <f>Table1[[#This Row],[Total Price, UAH]]*$F$8</f>
        <v>0</v>
      </c>
      <c r="K141" s="1"/>
    </row>
    <row r="142" spans="1:11">
      <c r="A142" s="60">
        <v>129</v>
      </c>
      <c r="B142" s="4" t="s">
        <v>157</v>
      </c>
      <c r="C142" s="45" t="s">
        <v>32</v>
      </c>
      <c r="D142" s="52">
        <v>0</v>
      </c>
      <c r="E142" s="48"/>
      <c r="F142" s="17">
        <f>Table1[[#This Row],[Unit Price, UAH]]*Table1[[#This Row],[Quantity]]</f>
        <v>0</v>
      </c>
      <c r="G142" s="18">
        <f>Table1[[#This Row],[Total Price, UAH]]*$F$8</f>
        <v>0</v>
      </c>
      <c r="K142" s="1"/>
    </row>
    <row r="143" spans="1:11">
      <c r="A143" s="60">
        <v>130</v>
      </c>
      <c r="B143" s="4" t="s">
        <v>158</v>
      </c>
      <c r="C143" s="46" t="s">
        <v>32</v>
      </c>
      <c r="D143" s="52">
        <v>0</v>
      </c>
      <c r="E143" s="48"/>
      <c r="F143" s="17">
        <f>Table1[[#This Row],[Unit Price, UAH]]*Table1[[#This Row],[Quantity]]</f>
        <v>0</v>
      </c>
      <c r="G143" s="18">
        <f>Table1[[#This Row],[Total Price, UAH]]*$F$8</f>
        <v>0</v>
      </c>
      <c r="K143" s="1"/>
    </row>
    <row r="144" spans="1:11">
      <c r="A144" s="60">
        <v>131</v>
      </c>
      <c r="B144" s="4" t="s">
        <v>159</v>
      </c>
      <c r="C144" s="45" t="s">
        <v>24</v>
      </c>
      <c r="D144" s="52">
        <v>0</v>
      </c>
      <c r="E144" s="48"/>
      <c r="F144" s="17">
        <f>Table1[[#This Row],[Unit Price, UAH]]*Table1[[#This Row],[Quantity]]</f>
        <v>0</v>
      </c>
      <c r="G144" s="18">
        <f>Table1[[#This Row],[Total Price, UAH]]*$F$8</f>
        <v>0</v>
      </c>
      <c r="K144" s="1"/>
    </row>
    <row r="145" spans="1:11">
      <c r="A145" s="60">
        <v>132</v>
      </c>
      <c r="B145" s="4" t="s">
        <v>160</v>
      </c>
      <c r="C145" s="45" t="s">
        <v>20</v>
      </c>
      <c r="D145" s="52">
        <v>0</v>
      </c>
      <c r="E145" s="48"/>
      <c r="F145" s="17">
        <f>Table1[[#This Row],[Unit Price, UAH]]*Table1[[#This Row],[Quantity]]</f>
        <v>0</v>
      </c>
      <c r="G145" s="18">
        <f>Table1[[#This Row],[Total Price, UAH]]*$F$8</f>
        <v>0</v>
      </c>
      <c r="K145" s="1"/>
    </row>
    <row r="146" spans="1:11">
      <c r="A146" s="60">
        <v>133</v>
      </c>
      <c r="B146" s="4" t="s">
        <v>161</v>
      </c>
      <c r="C146" s="45" t="s">
        <v>79</v>
      </c>
      <c r="D146" s="52">
        <v>0</v>
      </c>
      <c r="E146" s="48"/>
      <c r="F146" s="17">
        <f>Table1[[#This Row],[Unit Price, UAH]]*Table1[[#This Row],[Quantity]]</f>
        <v>0</v>
      </c>
      <c r="G146" s="18">
        <f>Table1[[#This Row],[Total Price, UAH]]*$F$8</f>
        <v>0</v>
      </c>
      <c r="K146" s="1"/>
    </row>
    <row r="147" spans="1:11">
      <c r="A147" s="60">
        <v>134</v>
      </c>
      <c r="B147" s="4" t="s">
        <v>162</v>
      </c>
      <c r="C147" s="46" t="s">
        <v>32</v>
      </c>
      <c r="D147" s="52">
        <v>0</v>
      </c>
      <c r="E147" s="48"/>
      <c r="F147" s="17">
        <f>Table1[[#This Row],[Unit Price, UAH]]*Table1[[#This Row],[Quantity]]</f>
        <v>0</v>
      </c>
      <c r="G147" s="18">
        <f>Table1[[#This Row],[Total Price, UAH]]*$F$8</f>
        <v>0</v>
      </c>
      <c r="K147" s="1"/>
    </row>
    <row r="148" spans="1:11">
      <c r="A148" s="60">
        <v>135</v>
      </c>
      <c r="B148" s="4" t="s">
        <v>163</v>
      </c>
      <c r="C148" s="45" t="s">
        <v>32</v>
      </c>
      <c r="D148" s="52">
        <v>0</v>
      </c>
      <c r="E148" s="48"/>
      <c r="F148" s="17">
        <f>Table1[[#This Row],[Unit Price, UAH]]*Table1[[#This Row],[Quantity]]</f>
        <v>0</v>
      </c>
      <c r="G148" s="18">
        <f>Table1[[#This Row],[Total Price, UAH]]*$F$8</f>
        <v>0</v>
      </c>
      <c r="K148" s="1"/>
    </row>
    <row r="149" spans="1:11">
      <c r="A149" s="60">
        <v>136</v>
      </c>
      <c r="B149" s="4" t="s">
        <v>164</v>
      </c>
      <c r="C149" s="45" t="s">
        <v>24</v>
      </c>
      <c r="D149" s="52">
        <v>0</v>
      </c>
      <c r="E149" s="48"/>
      <c r="F149" s="17">
        <f>Table1[[#This Row],[Unit Price, UAH]]*Table1[[#This Row],[Quantity]]</f>
        <v>0</v>
      </c>
      <c r="G149" s="18">
        <f>Table1[[#This Row],[Total Price, UAH]]*$F$8</f>
        <v>0</v>
      </c>
      <c r="K149" s="1"/>
    </row>
    <row r="150" spans="1:11">
      <c r="A150" s="60">
        <v>137</v>
      </c>
      <c r="B150" s="4" t="s">
        <v>165</v>
      </c>
      <c r="C150" s="45" t="s">
        <v>24</v>
      </c>
      <c r="D150" s="52">
        <v>0</v>
      </c>
      <c r="E150" s="48"/>
      <c r="F150" s="17">
        <f>Table1[[#This Row],[Unit Price, UAH]]*Table1[[#This Row],[Quantity]]</f>
        <v>0</v>
      </c>
      <c r="G150" s="18">
        <f>Table1[[#This Row],[Total Price, UAH]]*$F$8</f>
        <v>0</v>
      </c>
      <c r="K150" s="1"/>
    </row>
    <row r="151" spans="1:11">
      <c r="A151" s="60">
        <v>138</v>
      </c>
      <c r="B151" s="4" t="s">
        <v>166</v>
      </c>
      <c r="C151" s="45" t="s">
        <v>70</v>
      </c>
      <c r="D151" s="52">
        <v>0</v>
      </c>
      <c r="E151" s="48"/>
      <c r="F151" s="17">
        <f>Table1[[#This Row],[Unit Price, UAH]]*Table1[[#This Row],[Quantity]]</f>
        <v>0</v>
      </c>
      <c r="G151" s="18">
        <f>Table1[[#This Row],[Total Price, UAH]]*$F$8</f>
        <v>0</v>
      </c>
      <c r="K151" s="1"/>
    </row>
    <row r="152" spans="1:11" ht="30">
      <c r="A152" s="60">
        <v>139</v>
      </c>
      <c r="B152" s="4" t="s">
        <v>167</v>
      </c>
      <c r="C152" s="45" t="s">
        <v>32</v>
      </c>
      <c r="D152" s="52">
        <v>0</v>
      </c>
      <c r="E152" s="48"/>
      <c r="F152" s="17">
        <f>Table1[[#This Row],[Unit Price, UAH]]*Table1[[#This Row],[Quantity]]</f>
        <v>0</v>
      </c>
      <c r="G152" s="18">
        <f>Table1[[#This Row],[Total Price, UAH]]*$F$8</f>
        <v>0</v>
      </c>
      <c r="K152" s="1"/>
    </row>
    <row r="153" spans="1:11">
      <c r="A153" s="60">
        <v>140</v>
      </c>
      <c r="B153" s="4" t="s">
        <v>168</v>
      </c>
      <c r="C153" s="45" t="s">
        <v>40</v>
      </c>
      <c r="D153" s="52">
        <v>0</v>
      </c>
      <c r="E153" s="48"/>
      <c r="F153" s="17">
        <f>Table1[[#This Row],[Unit Price, UAH]]*Table1[[#This Row],[Quantity]]</f>
        <v>0</v>
      </c>
      <c r="G153" s="18">
        <f>Table1[[#This Row],[Total Price, UAH]]*$F$8</f>
        <v>0</v>
      </c>
      <c r="K153" s="1"/>
    </row>
    <row r="154" spans="1:11">
      <c r="A154" s="60">
        <v>141</v>
      </c>
      <c r="B154" s="4" t="s">
        <v>169</v>
      </c>
      <c r="C154" s="45" t="s">
        <v>24</v>
      </c>
      <c r="D154" s="52">
        <v>0</v>
      </c>
      <c r="E154" s="48"/>
      <c r="F154" s="17">
        <f>Table1[[#This Row],[Unit Price, UAH]]*Table1[[#This Row],[Quantity]]</f>
        <v>0</v>
      </c>
      <c r="G154" s="18">
        <f>Table1[[#This Row],[Total Price, UAH]]*$F$8</f>
        <v>0</v>
      </c>
      <c r="K154" s="1"/>
    </row>
    <row r="155" spans="1:11">
      <c r="A155" s="60">
        <v>142</v>
      </c>
      <c r="B155" s="4" t="s">
        <v>170</v>
      </c>
      <c r="C155" s="45" t="s">
        <v>70</v>
      </c>
      <c r="D155" s="52">
        <v>0</v>
      </c>
      <c r="E155" s="48"/>
      <c r="F155" s="17">
        <f>Table1[[#This Row],[Unit Price, UAH]]*Table1[[#This Row],[Quantity]]</f>
        <v>0</v>
      </c>
      <c r="G155" s="18">
        <f>Table1[[#This Row],[Total Price, UAH]]*$F$8</f>
        <v>0</v>
      </c>
      <c r="K155" s="1"/>
    </row>
    <row r="156" spans="1:11">
      <c r="A156" s="60">
        <v>143</v>
      </c>
      <c r="B156" s="4" t="s">
        <v>171</v>
      </c>
      <c r="C156" s="45" t="s">
        <v>24</v>
      </c>
      <c r="D156" s="52">
        <v>0</v>
      </c>
      <c r="E156" s="48"/>
      <c r="F156" s="17">
        <f>Table1[[#This Row],[Unit Price, UAH]]*Table1[[#This Row],[Quantity]]</f>
        <v>0</v>
      </c>
      <c r="G156" s="18">
        <f>Table1[[#This Row],[Total Price, UAH]]*$F$8</f>
        <v>0</v>
      </c>
      <c r="K156" s="1"/>
    </row>
    <row r="157" spans="1:11">
      <c r="A157" s="60">
        <v>144</v>
      </c>
      <c r="B157" s="4" t="s">
        <v>172</v>
      </c>
      <c r="C157" s="45" t="s">
        <v>32</v>
      </c>
      <c r="D157" s="52">
        <v>0</v>
      </c>
      <c r="E157" s="48"/>
      <c r="F157" s="17">
        <f>Table1[[#This Row],[Unit Price, UAH]]*Table1[[#This Row],[Quantity]]</f>
        <v>0</v>
      </c>
      <c r="G157" s="18">
        <f>Table1[[#This Row],[Total Price, UAH]]*$F$8</f>
        <v>0</v>
      </c>
      <c r="K157" s="1"/>
    </row>
    <row r="158" spans="1:11" ht="30">
      <c r="A158" s="60">
        <v>145</v>
      </c>
      <c r="B158" s="4" t="s">
        <v>173</v>
      </c>
      <c r="C158" s="45" t="s">
        <v>28</v>
      </c>
      <c r="D158" s="52">
        <v>0</v>
      </c>
      <c r="E158" s="48"/>
      <c r="F158" s="17">
        <f>Table1[[#This Row],[Unit Price, UAH]]*Table1[[#This Row],[Quantity]]</f>
        <v>0</v>
      </c>
      <c r="G158" s="18">
        <f>Table1[[#This Row],[Total Price, UAH]]*$F$8</f>
        <v>0</v>
      </c>
      <c r="K158" s="1"/>
    </row>
    <row r="159" spans="1:11">
      <c r="A159" s="60">
        <v>146</v>
      </c>
      <c r="B159" s="4" t="s">
        <v>174</v>
      </c>
      <c r="C159" s="45" t="s">
        <v>79</v>
      </c>
      <c r="D159" s="52">
        <v>0</v>
      </c>
      <c r="E159" s="48"/>
      <c r="F159" s="17">
        <f>Table1[[#This Row],[Unit Price, UAH]]*Table1[[#This Row],[Quantity]]</f>
        <v>0</v>
      </c>
      <c r="G159" s="18">
        <f>Table1[[#This Row],[Total Price, UAH]]*$F$8</f>
        <v>0</v>
      </c>
      <c r="K159" s="1"/>
    </row>
    <row r="160" spans="1:11">
      <c r="A160" s="60">
        <v>147</v>
      </c>
      <c r="B160" s="4" t="s">
        <v>175</v>
      </c>
      <c r="C160" s="45" t="s">
        <v>24</v>
      </c>
      <c r="D160" s="52">
        <v>0</v>
      </c>
      <c r="E160" s="48"/>
      <c r="F160" s="17">
        <f>Table1[[#This Row],[Unit Price, UAH]]*Table1[[#This Row],[Quantity]]</f>
        <v>0</v>
      </c>
      <c r="G160" s="18">
        <f>Table1[[#This Row],[Total Price, UAH]]*$F$8</f>
        <v>0</v>
      </c>
      <c r="K160" s="1"/>
    </row>
    <row r="161" spans="1:11">
      <c r="A161" s="60">
        <v>148</v>
      </c>
      <c r="B161" s="4" t="s">
        <v>176</v>
      </c>
      <c r="C161" s="45" t="s">
        <v>70</v>
      </c>
      <c r="D161" s="52">
        <v>0</v>
      </c>
      <c r="E161" s="48"/>
      <c r="F161" s="17">
        <f>Table1[[#This Row],[Unit Price, UAH]]*Table1[[#This Row],[Quantity]]</f>
        <v>0</v>
      </c>
      <c r="G161" s="18">
        <f>Table1[[#This Row],[Total Price, UAH]]*$F$8</f>
        <v>0</v>
      </c>
      <c r="K161" s="1"/>
    </row>
    <row r="162" spans="1:11" ht="30">
      <c r="A162" s="60">
        <v>149</v>
      </c>
      <c r="B162" s="4" t="s">
        <v>177</v>
      </c>
      <c r="C162" s="45" t="s">
        <v>178</v>
      </c>
      <c r="D162" s="52">
        <v>0</v>
      </c>
      <c r="E162" s="48"/>
      <c r="F162" s="17">
        <f>Table1[[#This Row],[Unit Price, UAH]]*Table1[[#This Row],[Quantity]]</f>
        <v>0</v>
      </c>
      <c r="G162" s="18">
        <f>Table1[[#This Row],[Total Price, UAH]]*$F$8</f>
        <v>0</v>
      </c>
      <c r="K162" s="1"/>
    </row>
    <row r="163" spans="1:11">
      <c r="A163" s="60">
        <v>150</v>
      </c>
      <c r="B163" s="4" t="s">
        <v>179</v>
      </c>
      <c r="C163" s="45" t="s">
        <v>180</v>
      </c>
      <c r="D163" s="52">
        <v>0</v>
      </c>
      <c r="E163" s="48"/>
      <c r="F163" s="17">
        <f>Table1[[#This Row],[Unit Price, UAH]]*Table1[[#This Row],[Quantity]]</f>
        <v>0</v>
      </c>
      <c r="G163" s="18">
        <f>Table1[[#This Row],[Total Price, UAH]]*$F$8</f>
        <v>0</v>
      </c>
      <c r="K163" s="1"/>
    </row>
    <row r="164" spans="1:11" ht="17.25">
      <c r="A164" s="60">
        <v>151</v>
      </c>
      <c r="B164" s="4" t="s">
        <v>181</v>
      </c>
      <c r="C164" s="45" t="s">
        <v>28</v>
      </c>
      <c r="D164" s="52">
        <v>0</v>
      </c>
      <c r="E164" s="48"/>
      <c r="F164" s="17">
        <f>Table1[[#This Row],[Unit Price, UAH]]*Table1[[#This Row],[Quantity]]</f>
        <v>0</v>
      </c>
      <c r="G164" s="18">
        <f>Table1[[#This Row],[Total Price, UAH]]*$F$8</f>
        <v>0</v>
      </c>
      <c r="K164" s="1"/>
    </row>
    <row r="165" spans="1:11">
      <c r="A165" s="60">
        <v>152</v>
      </c>
      <c r="B165" s="4" t="s">
        <v>182</v>
      </c>
      <c r="C165" s="45" t="s">
        <v>32</v>
      </c>
      <c r="D165" s="52">
        <v>0</v>
      </c>
      <c r="E165" s="48"/>
      <c r="F165" s="17">
        <f>Table1[[#This Row],[Unit Price, UAH]]*Table1[[#This Row],[Quantity]]</f>
        <v>0</v>
      </c>
      <c r="G165" s="18">
        <f>Table1[[#This Row],[Total Price, UAH]]*$F$8</f>
        <v>0</v>
      </c>
      <c r="K165" s="1"/>
    </row>
    <row r="166" spans="1:11" ht="17.25">
      <c r="A166" s="60">
        <v>153</v>
      </c>
      <c r="B166" s="4" t="s">
        <v>183</v>
      </c>
      <c r="C166" s="45" t="s">
        <v>28</v>
      </c>
      <c r="D166" s="52">
        <v>0</v>
      </c>
      <c r="E166" s="48"/>
      <c r="F166" s="17">
        <f>Table1[[#This Row],[Unit Price, UAH]]*Table1[[#This Row],[Quantity]]</f>
        <v>0</v>
      </c>
      <c r="G166" s="18">
        <f>Table1[[#This Row],[Total Price, UAH]]*$F$8</f>
        <v>0</v>
      </c>
      <c r="K166" s="1"/>
    </row>
    <row r="167" spans="1:11">
      <c r="A167" s="60">
        <v>154</v>
      </c>
      <c r="B167" s="4" t="s">
        <v>184</v>
      </c>
      <c r="C167" s="45" t="s">
        <v>24</v>
      </c>
      <c r="D167" s="52">
        <v>0</v>
      </c>
      <c r="E167" s="48"/>
      <c r="F167" s="17">
        <f>Table1[[#This Row],[Unit Price, UAH]]*Table1[[#This Row],[Quantity]]</f>
        <v>0</v>
      </c>
      <c r="G167" s="18">
        <f>Table1[[#This Row],[Total Price, UAH]]*$F$8</f>
        <v>0</v>
      </c>
      <c r="K167" s="1"/>
    </row>
    <row r="168" spans="1:11" ht="17.25">
      <c r="A168" s="60">
        <v>155</v>
      </c>
      <c r="B168" s="4" t="s">
        <v>185</v>
      </c>
      <c r="C168" s="45" t="s">
        <v>22</v>
      </c>
      <c r="D168" s="52">
        <v>0</v>
      </c>
      <c r="E168" s="48"/>
      <c r="F168" s="17">
        <f>Table1[[#This Row],[Unit Price, UAH]]*Table1[[#This Row],[Quantity]]</f>
        <v>0</v>
      </c>
      <c r="G168" s="18">
        <f>Table1[[#This Row],[Total Price, UAH]]*$F$8</f>
        <v>0</v>
      </c>
      <c r="K168" s="1"/>
    </row>
    <row r="169" spans="1:11">
      <c r="A169" s="60">
        <v>156</v>
      </c>
      <c r="B169" s="4" t="s">
        <v>186</v>
      </c>
      <c r="C169" s="45" t="s">
        <v>32</v>
      </c>
      <c r="D169" s="52">
        <v>0</v>
      </c>
      <c r="E169" s="48"/>
      <c r="F169" s="17">
        <f>Table1[[#This Row],[Unit Price, UAH]]*Table1[[#This Row],[Quantity]]</f>
        <v>0</v>
      </c>
      <c r="G169" s="18">
        <f>Table1[[#This Row],[Total Price, UAH]]*$F$8</f>
        <v>0</v>
      </c>
      <c r="K169" s="1"/>
    </row>
    <row r="170" spans="1:11" ht="30">
      <c r="A170" s="60">
        <v>157</v>
      </c>
      <c r="B170" s="4" t="s">
        <v>187</v>
      </c>
      <c r="C170" s="45" t="s">
        <v>188</v>
      </c>
      <c r="D170" s="52">
        <v>0</v>
      </c>
      <c r="E170" s="48"/>
      <c r="F170" s="17">
        <f>Table1[[#This Row],[Unit Price, UAH]]*Table1[[#This Row],[Quantity]]</f>
        <v>0</v>
      </c>
      <c r="G170" s="18">
        <f>Table1[[#This Row],[Total Price, UAH]]*$F$8</f>
        <v>0</v>
      </c>
      <c r="K170" s="1"/>
    </row>
    <row r="171" spans="1:11">
      <c r="A171" s="60">
        <v>158</v>
      </c>
      <c r="B171" s="4" t="s">
        <v>189</v>
      </c>
      <c r="C171" s="45" t="s">
        <v>32</v>
      </c>
      <c r="D171" s="52">
        <v>0</v>
      </c>
      <c r="E171" s="48"/>
      <c r="F171" s="17">
        <f>Table1[[#This Row],[Unit Price, UAH]]*Table1[[#This Row],[Quantity]]</f>
        <v>0</v>
      </c>
      <c r="G171" s="18">
        <f>Table1[[#This Row],[Total Price, UAH]]*$F$8</f>
        <v>0</v>
      </c>
      <c r="K171" s="1"/>
    </row>
    <row r="172" spans="1:11">
      <c r="A172" s="60">
        <v>159</v>
      </c>
      <c r="B172" s="4" t="s">
        <v>190</v>
      </c>
      <c r="C172" s="45" t="s">
        <v>79</v>
      </c>
      <c r="D172" s="52">
        <v>0</v>
      </c>
      <c r="E172" s="48"/>
      <c r="F172" s="17">
        <f>Table1[[#This Row],[Unit Price, UAH]]*Table1[[#This Row],[Quantity]]</f>
        <v>0</v>
      </c>
      <c r="G172" s="18">
        <f>Table1[[#This Row],[Total Price, UAH]]*$F$8</f>
        <v>0</v>
      </c>
      <c r="K172" s="1"/>
    </row>
    <row r="173" spans="1:11">
      <c r="A173" s="60">
        <v>160</v>
      </c>
      <c r="B173" s="4" t="s">
        <v>191</v>
      </c>
      <c r="C173" s="45" t="s">
        <v>32</v>
      </c>
      <c r="D173" s="52">
        <v>0</v>
      </c>
      <c r="E173" s="48"/>
      <c r="F173" s="17">
        <f>Table1[[#This Row],[Unit Price, UAH]]*Table1[[#This Row],[Quantity]]</f>
        <v>0</v>
      </c>
      <c r="G173" s="18">
        <f>Table1[[#This Row],[Total Price, UAH]]*$F$8</f>
        <v>0</v>
      </c>
      <c r="K173" s="1"/>
    </row>
    <row r="174" spans="1:11" ht="94.5" customHeight="1">
      <c r="A174" s="60">
        <v>161</v>
      </c>
      <c r="B174" s="4" t="s">
        <v>192</v>
      </c>
      <c r="C174" s="45" t="s">
        <v>24</v>
      </c>
      <c r="D174" s="52">
        <v>0</v>
      </c>
      <c r="E174" s="48"/>
      <c r="F174" s="17">
        <f>Table1[[#This Row],[Unit Price, UAH]]*Table1[[#This Row],[Quantity]]</f>
        <v>0</v>
      </c>
      <c r="G174" s="18">
        <f>Table1[[#This Row],[Total Price, UAH]]*$F$8</f>
        <v>0</v>
      </c>
      <c r="K174" s="1"/>
    </row>
    <row r="175" spans="1:11" ht="30">
      <c r="A175" s="60">
        <v>162</v>
      </c>
      <c r="B175" s="4" t="s">
        <v>193</v>
      </c>
      <c r="C175" s="45" t="s">
        <v>24</v>
      </c>
      <c r="D175" s="52">
        <v>0</v>
      </c>
      <c r="E175" s="48"/>
      <c r="F175" s="17">
        <f>Table1[[#This Row],[Unit Price, UAH]]*Table1[[#This Row],[Quantity]]</f>
        <v>0</v>
      </c>
      <c r="G175" s="18">
        <f>Table1[[#This Row],[Total Price, UAH]]*$F$8</f>
        <v>0</v>
      </c>
      <c r="K175" s="1"/>
    </row>
    <row r="176" spans="1:11" ht="17.25">
      <c r="A176" s="60">
        <v>163</v>
      </c>
      <c r="B176" s="4" t="s">
        <v>194</v>
      </c>
      <c r="C176" s="45" t="s">
        <v>28</v>
      </c>
      <c r="D176" s="52">
        <v>0</v>
      </c>
      <c r="E176" s="48"/>
      <c r="F176" s="17">
        <f>Table1[[#This Row],[Unit Price, UAH]]*Table1[[#This Row],[Quantity]]</f>
        <v>0</v>
      </c>
      <c r="G176" s="18">
        <f>Table1[[#This Row],[Total Price, UAH]]*$F$8</f>
        <v>0</v>
      </c>
      <c r="K176" s="1"/>
    </row>
    <row r="177" spans="1:11" ht="30">
      <c r="A177" s="60">
        <v>164</v>
      </c>
      <c r="B177" s="4" t="s">
        <v>195</v>
      </c>
      <c r="C177" s="45" t="s">
        <v>44</v>
      </c>
      <c r="D177" s="52">
        <v>0</v>
      </c>
      <c r="E177" s="48"/>
      <c r="F177" s="17">
        <f>Table1[[#This Row],[Unit Price, UAH]]*Table1[[#This Row],[Quantity]]</f>
        <v>0</v>
      </c>
      <c r="G177" s="18">
        <f>Table1[[#This Row],[Total Price, UAH]]*$F$8</f>
        <v>0</v>
      </c>
      <c r="K177" s="1"/>
    </row>
    <row r="178" spans="1:11">
      <c r="A178" s="60">
        <v>165</v>
      </c>
      <c r="B178" s="4" t="s">
        <v>196</v>
      </c>
      <c r="C178" s="45" t="s">
        <v>79</v>
      </c>
      <c r="D178" s="52">
        <v>0</v>
      </c>
      <c r="E178" s="48"/>
      <c r="F178" s="17">
        <f>Table1[[#This Row],[Unit Price, UAH]]*Table1[[#This Row],[Quantity]]</f>
        <v>0</v>
      </c>
      <c r="G178" s="18">
        <f>Table1[[#This Row],[Total Price, UAH]]*$F$8</f>
        <v>0</v>
      </c>
      <c r="K178" s="1"/>
    </row>
    <row r="179" spans="1:11">
      <c r="A179" s="60">
        <v>166</v>
      </c>
      <c r="B179" s="4" t="s">
        <v>197</v>
      </c>
      <c r="C179" s="45" t="s">
        <v>24</v>
      </c>
      <c r="D179" s="52">
        <v>0</v>
      </c>
      <c r="E179" s="48"/>
      <c r="F179" s="17">
        <f>Table1[[#This Row],[Unit Price, UAH]]*Table1[[#This Row],[Quantity]]</f>
        <v>0</v>
      </c>
      <c r="G179" s="18">
        <f>Table1[[#This Row],[Total Price, UAH]]*$F$8</f>
        <v>0</v>
      </c>
      <c r="K179" s="1"/>
    </row>
    <row r="180" spans="1:11">
      <c r="A180" s="60">
        <v>167</v>
      </c>
      <c r="B180" s="4" t="s">
        <v>198</v>
      </c>
      <c r="C180" s="45" t="s">
        <v>79</v>
      </c>
      <c r="D180" s="52">
        <v>0</v>
      </c>
      <c r="E180" s="48"/>
      <c r="F180" s="17">
        <f>Table1[[#This Row],[Unit Price, UAH]]*Table1[[#This Row],[Quantity]]</f>
        <v>0</v>
      </c>
      <c r="G180" s="18">
        <f>Table1[[#This Row],[Total Price, UAH]]*$F$8</f>
        <v>0</v>
      </c>
      <c r="K180" s="1"/>
    </row>
    <row r="181" spans="1:11">
      <c r="A181" s="60">
        <v>168</v>
      </c>
      <c r="B181" s="4" t="s">
        <v>199</v>
      </c>
      <c r="C181" s="45" t="s">
        <v>79</v>
      </c>
      <c r="D181" s="52">
        <v>0</v>
      </c>
      <c r="E181" s="48"/>
      <c r="F181" s="17">
        <f>Table1[[#This Row],[Unit Price, UAH]]*Table1[[#This Row],[Quantity]]</f>
        <v>0</v>
      </c>
      <c r="G181" s="18">
        <f>Table1[[#This Row],[Total Price, UAH]]*$F$8</f>
        <v>0</v>
      </c>
      <c r="K181" s="1"/>
    </row>
    <row r="182" spans="1:11">
      <c r="A182" s="60">
        <v>169</v>
      </c>
      <c r="B182" s="4" t="s">
        <v>200</v>
      </c>
      <c r="C182" s="45" t="s">
        <v>32</v>
      </c>
      <c r="D182" s="52">
        <v>0</v>
      </c>
      <c r="E182" s="48"/>
      <c r="F182" s="17">
        <f>Table1[[#This Row],[Unit Price, UAH]]*Table1[[#This Row],[Quantity]]</f>
        <v>0</v>
      </c>
      <c r="G182" s="18">
        <f>Table1[[#This Row],[Total Price, UAH]]*$F$8</f>
        <v>0</v>
      </c>
      <c r="K182" s="1"/>
    </row>
    <row r="183" spans="1:11">
      <c r="A183" s="60">
        <v>170</v>
      </c>
      <c r="B183" s="4" t="s">
        <v>201</v>
      </c>
      <c r="C183" s="45" t="s">
        <v>79</v>
      </c>
      <c r="D183" s="52">
        <v>0</v>
      </c>
      <c r="E183" s="48"/>
      <c r="F183" s="17">
        <f>Table1[[#This Row],[Unit Price, UAH]]*Table1[[#This Row],[Quantity]]</f>
        <v>0</v>
      </c>
      <c r="G183" s="18">
        <f>Table1[[#This Row],[Total Price, UAH]]*$F$8</f>
        <v>0</v>
      </c>
      <c r="K183" s="1"/>
    </row>
    <row r="184" spans="1:11">
      <c r="A184" s="60">
        <v>171</v>
      </c>
      <c r="B184" s="4" t="s">
        <v>202</v>
      </c>
      <c r="C184" s="45" t="s">
        <v>188</v>
      </c>
      <c r="D184" s="52">
        <v>0</v>
      </c>
      <c r="E184" s="48"/>
      <c r="F184" s="17">
        <f>Table1[[#This Row],[Unit Price, UAH]]*Table1[[#This Row],[Quantity]]</f>
        <v>0</v>
      </c>
      <c r="G184" s="18">
        <f>Table1[[#This Row],[Total Price, UAH]]*$F$8</f>
        <v>0</v>
      </c>
      <c r="K184" s="1"/>
    </row>
    <row r="185" spans="1:11">
      <c r="A185" s="60">
        <v>172</v>
      </c>
      <c r="B185" s="4" t="s">
        <v>203</v>
      </c>
      <c r="C185" s="45" t="s">
        <v>24</v>
      </c>
      <c r="D185" s="52">
        <v>0</v>
      </c>
      <c r="E185" s="48"/>
      <c r="F185" s="17">
        <f>Table1[[#This Row],[Unit Price, UAH]]*Table1[[#This Row],[Quantity]]</f>
        <v>0</v>
      </c>
      <c r="G185" s="18">
        <f>Table1[[#This Row],[Total Price, UAH]]*$F$8</f>
        <v>0</v>
      </c>
      <c r="K185" s="1"/>
    </row>
    <row r="186" spans="1:11">
      <c r="A186" s="60">
        <v>173</v>
      </c>
      <c r="B186" s="4" t="s">
        <v>204</v>
      </c>
      <c r="C186" s="45" t="s">
        <v>79</v>
      </c>
      <c r="D186" s="52">
        <v>0</v>
      </c>
      <c r="E186" s="48"/>
      <c r="F186" s="17">
        <f>Table1[[#This Row],[Unit Price, UAH]]*Table1[[#This Row],[Quantity]]</f>
        <v>0</v>
      </c>
      <c r="G186" s="18">
        <f>Table1[[#This Row],[Total Price, UAH]]*$F$8</f>
        <v>0</v>
      </c>
      <c r="K186" s="1"/>
    </row>
    <row r="187" spans="1:11">
      <c r="A187" s="60">
        <v>174</v>
      </c>
      <c r="B187" s="4" t="s">
        <v>205</v>
      </c>
      <c r="C187" s="45" t="s">
        <v>24</v>
      </c>
      <c r="D187" s="52">
        <v>0</v>
      </c>
      <c r="E187" s="48"/>
      <c r="F187" s="17">
        <f>Table1[[#This Row],[Unit Price, UAH]]*Table1[[#This Row],[Quantity]]</f>
        <v>0</v>
      </c>
      <c r="G187" s="18">
        <f>Table1[[#This Row],[Total Price, UAH]]*$F$8</f>
        <v>0</v>
      </c>
      <c r="K187" s="1"/>
    </row>
    <row r="188" spans="1:11">
      <c r="A188" s="60">
        <v>175</v>
      </c>
      <c r="B188" s="4" t="s">
        <v>206</v>
      </c>
      <c r="C188" s="45" t="s">
        <v>32</v>
      </c>
      <c r="D188" s="52">
        <v>0</v>
      </c>
      <c r="E188" s="48"/>
      <c r="F188" s="17">
        <f>Table1[[#This Row],[Unit Price, UAH]]*Table1[[#This Row],[Quantity]]</f>
        <v>0</v>
      </c>
      <c r="G188" s="18">
        <f>Table1[[#This Row],[Total Price, UAH]]*$F$8</f>
        <v>0</v>
      </c>
      <c r="K188" s="1"/>
    </row>
    <row r="189" spans="1:11">
      <c r="A189" s="60">
        <v>176</v>
      </c>
      <c r="B189" s="4" t="s">
        <v>207</v>
      </c>
      <c r="C189" s="45" t="s">
        <v>24</v>
      </c>
      <c r="D189" s="52">
        <v>0</v>
      </c>
      <c r="E189" s="48"/>
      <c r="F189" s="17">
        <f>Table1[[#This Row],[Unit Price, UAH]]*Table1[[#This Row],[Quantity]]</f>
        <v>0</v>
      </c>
      <c r="G189" s="18">
        <f>Table1[[#This Row],[Total Price, UAH]]*$F$8</f>
        <v>0</v>
      </c>
      <c r="K189" s="1"/>
    </row>
    <row r="190" spans="1:11" ht="30">
      <c r="A190" s="60">
        <v>177</v>
      </c>
      <c r="B190" s="4" t="s">
        <v>208</v>
      </c>
      <c r="C190" s="45" t="s">
        <v>24</v>
      </c>
      <c r="D190" s="52">
        <v>0</v>
      </c>
      <c r="E190" s="48"/>
      <c r="F190" s="17">
        <f>Table1[[#This Row],[Unit Price, UAH]]*Table1[[#This Row],[Quantity]]</f>
        <v>0</v>
      </c>
      <c r="G190" s="18">
        <f>Table1[[#This Row],[Total Price, UAH]]*$F$8</f>
        <v>0</v>
      </c>
      <c r="K190" s="1"/>
    </row>
    <row r="191" spans="1:11" ht="30">
      <c r="A191" s="60">
        <v>178</v>
      </c>
      <c r="B191" s="4" t="s">
        <v>209</v>
      </c>
      <c r="C191" s="45" t="s">
        <v>210</v>
      </c>
      <c r="D191" s="52">
        <v>0</v>
      </c>
      <c r="E191" s="48"/>
      <c r="F191" s="17">
        <f>Table1[[#This Row],[Unit Price, UAH]]*Table1[[#This Row],[Quantity]]</f>
        <v>0</v>
      </c>
      <c r="G191" s="18">
        <f>Table1[[#This Row],[Total Price, UAH]]*$F$8</f>
        <v>0</v>
      </c>
      <c r="K191" s="1"/>
    </row>
    <row r="192" spans="1:11" ht="30">
      <c r="A192" s="60">
        <v>179</v>
      </c>
      <c r="B192" s="4" t="s">
        <v>211</v>
      </c>
      <c r="C192" s="45" t="s">
        <v>32</v>
      </c>
      <c r="D192" s="52">
        <v>0</v>
      </c>
      <c r="E192" s="48"/>
      <c r="F192" s="17">
        <f>Table1[[#This Row],[Unit Price, UAH]]*Table1[[#This Row],[Quantity]]</f>
        <v>0</v>
      </c>
      <c r="G192" s="18">
        <f>Table1[[#This Row],[Total Price, UAH]]*$F$8</f>
        <v>0</v>
      </c>
      <c r="K192" s="1"/>
    </row>
    <row r="193" spans="1:11">
      <c r="A193" s="60">
        <v>180</v>
      </c>
      <c r="B193" s="4" t="s">
        <v>212</v>
      </c>
      <c r="C193" s="45" t="s">
        <v>79</v>
      </c>
      <c r="D193" s="52">
        <v>0</v>
      </c>
      <c r="E193" s="48"/>
      <c r="F193" s="17">
        <f>Table1[[#This Row],[Unit Price, UAH]]*Table1[[#This Row],[Quantity]]</f>
        <v>0</v>
      </c>
      <c r="G193" s="18">
        <f>Table1[[#This Row],[Total Price, UAH]]*$F$8</f>
        <v>0</v>
      </c>
      <c r="K193" s="1"/>
    </row>
    <row r="194" spans="1:11" ht="30">
      <c r="A194" s="60">
        <v>181</v>
      </c>
      <c r="B194" s="4" t="s">
        <v>213</v>
      </c>
      <c r="C194" s="45" t="s">
        <v>24</v>
      </c>
      <c r="D194" s="52">
        <v>0</v>
      </c>
      <c r="E194" s="48"/>
      <c r="F194" s="17">
        <f>Table1[[#This Row],[Unit Price, UAH]]*Table1[[#This Row],[Quantity]]</f>
        <v>0</v>
      </c>
      <c r="G194" s="18">
        <f>Table1[[#This Row],[Total Price, UAH]]*$F$8</f>
        <v>0</v>
      </c>
      <c r="K194" s="1"/>
    </row>
    <row r="195" spans="1:11">
      <c r="A195" s="60">
        <v>182</v>
      </c>
      <c r="B195" s="4" t="s">
        <v>214</v>
      </c>
      <c r="C195" s="45" t="s">
        <v>24</v>
      </c>
      <c r="D195" s="52">
        <v>0</v>
      </c>
      <c r="E195" s="48"/>
      <c r="F195" s="17">
        <f>Table1[[#This Row],[Unit Price, UAH]]*Table1[[#This Row],[Quantity]]</f>
        <v>0</v>
      </c>
      <c r="G195" s="18">
        <f>Table1[[#This Row],[Total Price, UAH]]*$F$8</f>
        <v>0</v>
      </c>
      <c r="K195" s="1"/>
    </row>
    <row r="196" spans="1:11">
      <c r="A196" s="60">
        <v>183</v>
      </c>
      <c r="B196" s="4" t="s">
        <v>215</v>
      </c>
      <c r="C196" s="45" t="s">
        <v>79</v>
      </c>
      <c r="D196" s="52">
        <v>0</v>
      </c>
      <c r="E196" s="48"/>
      <c r="F196" s="17">
        <f>Table1[[#This Row],[Unit Price, UAH]]*Table1[[#This Row],[Quantity]]</f>
        <v>0</v>
      </c>
      <c r="G196" s="18">
        <f>Table1[[#This Row],[Total Price, UAH]]*$F$8</f>
        <v>0</v>
      </c>
      <c r="K196" s="1"/>
    </row>
    <row r="197" spans="1:11">
      <c r="A197" s="60">
        <v>184</v>
      </c>
      <c r="B197" s="4" t="s">
        <v>216</v>
      </c>
      <c r="C197" s="45" t="s">
        <v>24</v>
      </c>
      <c r="D197" s="52">
        <v>0</v>
      </c>
      <c r="E197" s="48"/>
      <c r="F197" s="17">
        <f>Table1[[#This Row],[Unit Price, UAH]]*Table1[[#This Row],[Quantity]]</f>
        <v>0</v>
      </c>
      <c r="G197" s="18">
        <f>Table1[[#This Row],[Total Price, UAH]]*$F$8</f>
        <v>0</v>
      </c>
      <c r="K197" s="1"/>
    </row>
    <row r="198" spans="1:11" ht="30">
      <c r="A198" s="60">
        <v>185</v>
      </c>
      <c r="B198" s="4" t="s">
        <v>217</v>
      </c>
      <c r="C198" s="45" t="s">
        <v>40</v>
      </c>
      <c r="D198" s="52">
        <v>0</v>
      </c>
      <c r="E198" s="48"/>
      <c r="F198" s="17">
        <f>Table1[[#This Row],[Unit Price, UAH]]*Table1[[#This Row],[Quantity]]</f>
        <v>0</v>
      </c>
      <c r="G198" s="18">
        <f>Table1[[#This Row],[Total Price, UAH]]*$F$8</f>
        <v>0</v>
      </c>
      <c r="K198" s="1"/>
    </row>
    <row r="199" spans="1:11">
      <c r="A199" s="60">
        <v>186</v>
      </c>
      <c r="B199" s="4" t="s">
        <v>218</v>
      </c>
      <c r="C199" s="45" t="s">
        <v>24</v>
      </c>
      <c r="D199" s="52">
        <v>0</v>
      </c>
      <c r="E199" s="48"/>
      <c r="F199" s="17">
        <f>Table1[[#This Row],[Unit Price, UAH]]*Table1[[#This Row],[Quantity]]</f>
        <v>0</v>
      </c>
      <c r="G199" s="18">
        <f>Table1[[#This Row],[Total Price, UAH]]*$F$8</f>
        <v>0</v>
      </c>
      <c r="K199" s="1"/>
    </row>
    <row r="200" spans="1:11">
      <c r="A200" s="60">
        <v>187</v>
      </c>
      <c r="B200" s="4" t="s">
        <v>219</v>
      </c>
      <c r="C200" s="45" t="s">
        <v>70</v>
      </c>
      <c r="D200" s="52">
        <v>0</v>
      </c>
      <c r="E200" s="48"/>
      <c r="F200" s="17">
        <f>Table1[[#This Row],[Unit Price, UAH]]*Table1[[#This Row],[Quantity]]</f>
        <v>0</v>
      </c>
      <c r="G200" s="18">
        <f>Table1[[#This Row],[Total Price, UAH]]*$F$8</f>
        <v>0</v>
      </c>
      <c r="K200" s="1"/>
    </row>
    <row r="201" spans="1:11">
      <c r="A201" s="60">
        <v>188</v>
      </c>
      <c r="B201" s="4" t="s">
        <v>220</v>
      </c>
      <c r="C201" s="45" t="s">
        <v>24</v>
      </c>
      <c r="D201" s="52">
        <v>0</v>
      </c>
      <c r="E201" s="48"/>
      <c r="F201" s="17">
        <f>Table1[[#This Row],[Unit Price, UAH]]*Table1[[#This Row],[Quantity]]</f>
        <v>0</v>
      </c>
      <c r="G201" s="18">
        <f>Table1[[#This Row],[Total Price, UAH]]*$F$8</f>
        <v>0</v>
      </c>
      <c r="K201" s="1"/>
    </row>
    <row r="202" spans="1:11">
      <c r="A202" s="60">
        <v>189</v>
      </c>
      <c r="B202" s="4" t="s">
        <v>221</v>
      </c>
      <c r="C202" s="45" t="s">
        <v>32</v>
      </c>
      <c r="D202" s="52">
        <v>0</v>
      </c>
      <c r="E202" s="48"/>
      <c r="F202" s="17">
        <f>Table1[[#This Row],[Unit Price, UAH]]*Table1[[#This Row],[Quantity]]</f>
        <v>0</v>
      </c>
      <c r="G202" s="18">
        <f>Table1[[#This Row],[Total Price, UAH]]*$F$8</f>
        <v>0</v>
      </c>
      <c r="K202" s="1"/>
    </row>
    <row r="203" spans="1:11">
      <c r="A203" s="60">
        <v>190</v>
      </c>
      <c r="B203" s="4" t="s">
        <v>222</v>
      </c>
      <c r="C203" s="45" t="s">
        <v>24</v>
      </c>
      <c r="D203" s="52">
        <v>0</v>
      </c>
      <c r="E203" s="48"/>
      <c r="F203" s="17">
        <f>Table1[[#This Row],[Unit Price, UAH]]*Table1[[#This Row],[Quantity]]</f>
        <v>0</v>
      </c>
      <c r="G203" s="18">
        <f>Table1[[#This Row],[Total Price, UAH]]*$F$8</f>
        <v>0</v>
      </c>
      <c r="K203" s="1"/>
    </row>
    <row r="204" spans="1:11">
      <c r="A204" s="60">
        <v>191</v>
      </c>
      <c r="B204" s="4" t="s">
        <v>223</v>
      </c>
      <c r="C204" s="45" t="s">
        <v>24</v>
      </c>
      <c r="D204" s="52">
        <v>0</v>
      </c>
      <c r="E204" s="48"/>
      <c r="F204" s="17">
        <f>Table1[[#This Row],[Unit Price, UAH]]*Table1[[#This Row],[Quantity]]</f>
        <v>0</v>
      </c>
      <c r="G204" s="18">
        <f>Table1[[#This Row],[Total Price, UAH]]*$F$8</f>
        <v>0</v>
      </c>
      <c r="K204" s="1"/>
    </row>
    <row r="205" spans="1:11">
      <c r="A205" s="60">
        <v>192</v>
      </c>
      <c r="B205" s="4" t="s">
        <v>224</v>
      </c>
      <c r="C205" s="45" t="s">
        <v>79</v>
      </c>
      <c r="D205" s="52">
        <v>0</v>
      </c>
      <c r="E205" s="48"/>
      <c r="F205" s="17">
        <f>Table1[[#This Row],[Unit Price, UAH]]*Table1[[#This Row],[Quantity]]</f>
        <v>0</v>
      </c>
      <c r="G205" s="18">
        <f>Table1[[#This Row],[Total Price, UAH]]*$F$8</f>
        <v>0</v>
      </c>
      <c r="K205" s="1"/>
    </row>
    <row r="206" spans="1:11">
      <c r="A206" s="60">
        <v>193</v>
      </c>
      <c r="B206" s="4" t="s">
        <v>225</v>
      </c>
      <c r="C206" s="45" t="s">
        <v>79</v>
      </c>
      <c r="D206" s="52">
        <v>0</v>
      </c>
      <c r="E206" s="48"/>
      <c r="F206" s="17">
        <f>Table1[[#This Row],[Unit Price, UAH]]*Table1[[#This Row],[Quantity]]</f>
        <v>0</v>
      </c>
      <c r="G206" s="18">
        <f>Table1[[#This Row],[Total Price, UAH]]*$F$8</f>
        <v>0</v>
      </c>
      <c r="K206" s="1"/>
    </row>
    <row r="207" spans="1:11">
      <c r="A207" s="60">
        <v>194</v>
      </c>
      <c r="B207" s="4" t="s">
        <v>226</v>
      </c>
      <c r="C207" s="45" t="s">
        <v>24</v>
      </c>
      <c r="D207" s="52">
        <v>0</v>
      </c>
      <c r="E207" s="48"/>
      <c r="F207" s="17">
        <f>Table1[[#This Row],[Unit Price, UAH]]*Table1[[#This Row],[Quantity]]</f>
        <v>0</v>
      </c>
      <c r="G207" s="18">
        <f>Table1[[#This Row],[Total Price, UAH]]*$F$8</f>
        <v>0</v>
      </c>
      <c r="K207" s="1"/>
    </row>
    <row r="208" spans="1:11">
      <c r="A208" s="60">
        <v>195</v>
      </c>
      <c r="B208" s="4" t="s">
        <v>227</v>
      </c>
      <c r="C208" s="45" t="s">
        <v>24</v>
      </c>
      <c r="D208" s="52">
        <v>0</v>
      </c>
      <c r="E208" s="48"/>
      <c r="F208" s="17">
        <f>Table1[[#This Row],[Unit Price, UAH]]*Table1[[#This Row],[Quantity]]</f>
        <v>0</v>
      </c>
      <c r="G208" s="18">
        <f>Table1[[#This Row],[Total Price, UAH]]*$F$8</f>
        <v>0</v>
      </c>
      <c r="K208" s="1"/>
    </row>
    <row r="209" spans="1:11" ht="30">
      <c r="A209" s="60">
        <v>196</v>
      </c>
      <c r="B209" s="4" t="s">
        <v>228</v>
      </c>
      <c r="C209" s="45" t="s">
        <v>32</v>
      </c>
      <c r="D209" s="52">
        <v>0</v>
      </c>
      <c r="E209" s="48"/>
      <c r="F209" s="17">
        <f>Table1[[#This Row],[Unit Price, UAH]]*Table1[[#This Row],[Quantity]]</f>
        <v>0</v>
      </c>
      <c r="G209" s="18">
        <f>Table1[[#This Row],[Total Price, UAH]]*$F$8</f>
        <v>0</v>
      </c>
      <c r="K209" s="1"/>
    </row>
    <row r="210" spans="1:11">
      <c r="A210" s="60">
        <v>197</v>
      </c>
      <c r="B210" s="4" t="s">
        <v>229</v>
      </c>
      <c r="C210" s="45" t="s">
        <v>24</v>
      </c>
      <c r="D210" s="52">
        <v>0</v>
      </c>
      <c r="E210" s="48"/>
      <c r="F210" s="17">
        <f>Table1[[#This Row],[Unit Price, UAH]]*Table1[[#This Row],[Quantity]]</f>
        <v>0</v>
      </c>
      <c r="G210" s="18">
        <f>Table1[[#This Row],[Total Price, UAH]]*$F$8</f>
        <v>0</v>
      </c>
      <c r="K210" s="1"/>
    </row>
    <row r="211" spans="1:11">
      <c r="A211" s="60">
        <v>198</v>
      </c>
      <c r="B211" s="4" t="s">
        <v>230</v>
      </c>
      <c r="C211" s="45" t="s">
        <v>32</v>
      </c>
      <c r="D211" s="52">
        <v>0</v>
      </c>
      <c r="E211" s="48"/>
      <c r="F211" s="17">
        <f>Table1[[#This Row],[Unit Price, UAH]]*Table1[[#This Row],[Quantity]]</f>
        <v>0</v>
      </c>
      <c r="G211" s="18">
        <f>Table1[[#This Row],[Total Price, UAH]]*$F$8</f>
        <v>0</v>
      </c>
      <c r="K211" s="1"/>
    </row>
    <row r="212" spans="1:11" ht="30">
      <c r="A212" s="60">
        <v>199</v>
      </c>
      <c r="B212" s="4" t="s">
        <v>231</v>
      </c>
      <c r="C212" s="45" t="s">
        <v>40</v>
      </c>
      <c r="D212" s="52">
        <v>0</v>
      </c>
      <c r="E212" s="48"/>
      <c r="F212" s="17">
        <f>Table1[[#This Row],[Unit Price, UAH]]*Table1[[#This Row],[Quantity]]</f>
        <v>0</v>
      </c>
      <c r="G212" s="18">
        <f>Table1[[#This Row],[Total Price, UAH]]*$F$8</f>
        <v>0</v>
      </c>
      <c r="K212" s="1"/>
    </row>
    <row r="213" spans="1:11">
      <c r="A213" s="60">
        <v>200</v>
      </c>
      <c r="B213" s="4" t="s">
        <v>232</v>
      </c>
      <c r="C213" s="45" t="s">
        <v>24</v>
      </c>
      <c r="D213" s="52">
        <v>0</v>
      </c>
      <c r="E213" s="48"/>
      <c r="F213" s="17">
        <f>Table1[[#This Row],[Unit Price, UAH]]*Table1[[#This Row],[Quantity]]</f>
        <v>0</v>
      </c>
      <c r="G213" s="18">
        <f>Table1[[#This Row],[Total Price, UAH]]*$F$8</f>
        <v>0</v>
      </c>
      <c r="K213" s="1"/>
    </row>
    <row r="214" spans="1:11">
      <c r="A214" s="60">
        <v>201</v>
      </c>
      <c r="B214" s="4" t="s">
        <v>233</v>
      </c>
      <c r="C214" s="45" t="s">
        <v>24</v>
      </c>
      <c r="D214" s="52">
        <v>0</v>
      </c>
      <c r="E214" s="48"/>
      <c r="F214" s="17">
        <f>Table1[[#This Row],[Unit Price, UAH]]*Table1[[#This Row],[Quantity]]</f>
        <v>0</v>
      </c>
      <c r="G214" s="18">
        <f>Table1[[#This Row],[Total Price, UAH]]*$F$8</f>
        <v>0</v>
      </c>
      <c r="K214" s="1"/>
    </row>
    <row r="215" spans="1:11">
      <c r="A215" s="60">
        <v>202</v>
      </c>
      <c r="B215" s="4" t="s">
        <v>234</v>
      </c>
      <c r="C215" s="45" t="s">
        <v>24</v>
      </c>
      <c r="D215" s="52">
        <v>0</v>
      </c>
      <c r="E215" s="48"/>
      <c r="F215" s="17">
        <f>Table1[[#This Row],[Unit Price, UAH]]*Table1[[#This Row],[Quantity]]</f>
        <v>0</v>
      </c>
      <c r="G215" s="18">
        <f>Table1[[#This Row],[Total Price, UAH]]*$F$8</f>
        <v>0</v>
      </c>
      <c r="K215" s="1"/>
    </row>
    <row r="216" spans="1:11" ht="30">
      <c r="A216" s="60">
        <v>203</v>
      </c>
      <c r="B216" s="4" t="s">
        <v>235</v>
      </c>
      <c r="C216" s="45" t="s">
        <v>22</v>
      </c>
      <c r="D216" s="52">
        <v>0</v>
      </c>
      <c r="E216" s="48"/>
      <c r="F216" s="17">
        <f>Table1[[#This Row],[Unit Price, UAH]]*Table1[[#This Row],[Quantity]]</f>
        <v>0</v>
      </c>
      <c r="G216" s="18">
        <f>Table1[[#This Row],[Total Price, UAH]]*$F$8</f>
        <v>0</v>
      </c>
      <c r="K216" s="1"/>
    </row>
    <row r="217" spans="1:11">
      <c r="A217" s="60">
        <v>204</v>
      </c>
      <c r="B217" s="4" t="s">
        <v>236</v>
      </c>
      <c r="C217" s="45" t="s">
        <v>79</v>
      </c>
      <c r="D217" s="52">
        <v>0</v>
      </c>
      <c r="E217" s="48"/>
      <c r="F217" s="17">
        <f>Table1[[#This Row],[Unit Price, UAH]]*Table1[[#This Row],[Quantity]]</f>
        <v>0</v>
      </c>
      <c r="G217" s="18">
        <f>Table1[[#This Row],[Total Price, UAH]]*$F$8</f>
        <v>0</v>
      </c>
      <c r="K217" s="1"/>
    </row>
    <row r="218" spans="1:11" ht="30">
      <c r="A218" s="60">
        <v>205</v>
      </c>
      <c r="B218" s="4" t="s">
        <v>237</v>
      </c>
      <c r="C218" s="45" t="s">
        <v>24</v>
      </c>
      <c r="D218" s="52">
        <v>0</v>
      </c>
      <c r="E218" s="48"/>
      <c r="F218" s="17">
        <f>Table1[[#This Row],[Unit Price, UAH]]*Table1[[#This Row],[Quantity]]</f>
        <v>0</v>
      </c>
      <c r="G218" s="18">
        <f>Table1[[#This Row],[Total Price, UAH]]*$F$8</f>
        <v>0</v>
      </c>
      <c r="K218" s="1"/>
    </row>
    <row r="219" spans="1:11" ht="30">
      <c r="A219" s="60">
        <v>206</v>
      </c>
      <c r="B219" s="4" t="s">
        <v>238</v>
      </c>
      <c r="C219" s="45" t="s">
        <v>28</v>
      </c>
      <c r="D219" s="52">
        <v>0</v>
      </c>
      <c r="E219" s="48"/>
      <c r="F219" s="17">
        <f>Table1[[#This Row],[Unit Price, UAH]]*Table1[[#This Row],[Quantity]]</f>
        <v>0</v>
      </c>
      <c r="G219" s="18">
        <f>Table1[[#This Row],[Total Price, UAH]]*$F$8</f>
        <v>0</v>
      </c>
      <c r="K219" s="1"/>
    </row>
    <row r="220" spans="1:11">
      <c r="A220" s="60">
        <v>207</v>
      </c>
      <c r="B220" s="4" t="s">
        <v>239</v>
      </c>
      <c r="C220" s="45" t="s">
        <v>24</v>
      </c>
      <c r="D220" s="52">
        <v>0</v>
      </c>
      <c r="E220" s="48"/>
      <c r="F220" s="17">
        <f>Table1[[#This Row],[Unit Price, UAH]]*Table1[[#This Row],[Quantity]]</f>
        <v>0</v>
      </c>
      <c r="G220" s="18">
        <f>Table1[[#This Row],[Total Price, UAH]]*$F$8</f>
        <v>0</v>
      </c>
      <c r="K220" s="1"/>
    </row>
    <row r="221" spans="1:11">
      <c r="A221" s="60">
        <v>208</v>
      </c>
      <c r="B221" s="4" t="s">
        <v>240</v>
      </c>
      <c r="C221" s="45" t="s">
        <v>24</v>
      </c>
      <c r="D221" s="52">
        <v>0</v>
      </c>
      <c r="E221" s="48"/>
      <c r="F221" s="17">
        <f>Table1[[#This Row],[Unit Price, UAH]]*Table1[[#This Row],[Quantity]]</f>
        <v>0</v>
      </c>
      <c r="G221" s="18">
        <f>Table1[[#This Row],[Total Price, UAH]]*$F$8</f>
        <v>0</v>
      </c>
      <c r="K221" s="1"/>
    </row>
    <row r="222" spans="1:11">
      <c r="A222" s="60">
        <v>209</v>
      </c>
      <c r="B222" s="4" t="s">
        <v>241</v>
      </c>
      <c r="C222" s="45" t="s">
        <v>24</v>
      </c>
      <c r="D222" s="52">
        <v>0</v>
      </c>
      <c r="E222" s="48"/>
      <c r="F222" s="17">
        <f>Table1[[#This Row],[Unit Price, UAH]]*Table1[[#This Row],[Quantity]]</f>
        <v>0</v>
      </c>
      <c r="G222" s="18">
        <f>Table1[[#This Row],[Total Price, UAH]]*$F$8</f>
        <v>0</v>
      </c>
      <c r="K222" s="1"/>
    </row>
    <row r="223" spans="1:11" ht="30">
      <c r="A223" s="60">
        <v>210</v>
      </c>
      <c r="B223" s="4" t="s">
        <v>242</v>
      </c>
      <c r="C223" s="45" t="s">
        <v>178</v>
      </c>
      <c r="D223" s="52">
        <v>0</v>
      </c>
      <c r="E223" s="48"/>
      <c r="F223" s="17">
        <f>Table1[[#This Row],[Unit Price, UAH]]*Table1[[#This Row],[Quantity]]</f>
        <v>0</v>
      </c>
      <c r="G223" s="18">
        <f>Table1[[#This Row],[Total Price, UAH]]*$F$8</f>
        <v>0</v>
      </c>
      <c r="K223" s="1"/>
    </row>
    <row r="224" spans="1:11" ht="45">
      <c r="A224" s="60">
        <v>211</v>
      </c>
      <c r="B224" s="4" t="s">
        <v>243</v>
      </c>
      <c r="C224" s="45" t="s">
        <v>40</v>
      </c>
      <c r="D224" s="52">
        <v>0</v>
      </c>
      <c r="E224" s="48"/>
      <c r="F224" s="17">
        <f>Table1[[#This Row],[Unit Price, UAH]]*Table1[[#This Row],[Quantity]]</f>
        <v>0</v>
      </c>
      <c r="G224" s="18">
        <f>Table1[[#This Row],[Total Price, UAH]]*$F$8</f>
        <v>0</v>
      </c>
      <c r="K224" s="1"/>
    </row>
    <row r="225" spans="1:11">
      <c r="A225" s="60">
        <v>212</v>
      </c>
      <c r="B225" s="4" t="s">
        <v>244</v>
      </c>
      <c r="C225" s="45" t="s">
        <v>24</v>
      </c>
      <c r="D225" s="52">
        <v>0</v>
      </c>
      <c r="E225" s="48"/>
      <c r="F225" s="17">
        <f>Table1[[#This Row],[Unit Price, UAH]]*Table1[[#This Row],[Quantity]]</f>
        <v>0</v>
      </c>
      <c r="G225" s="18">
        <f>Table1[[#This Row],[Total Price, UAH]]*$F$8</f>
        <v>0</v>
      </c>
      <c r="K225" s="1"/>
    </row>
    <row r="226" spans="1:11">
      <c r="A226" s="60">
        <v>213</v>
      </c>
      <c r="B226" s="4" t="s">
        <v>245</v>
      </c>
      <c r="C226" s="45" t="s">
        <v>24</v>
      </c>
      <c r="D226" s="52">
        <v>0</v>
      </c>
      <c r="E226" s="48"/>
      <c r="F226" s="17">
        <f>Table1[[#This Row],[Unit Price, UAH]]*Table1[[#This Row],[Quantity]]</f>
        <v>0</v>
      </c>
      <c r="G226" s="18">
        <f>Table1[[#This Row],[Total Price, UAH]]*$F$8</f>
        <v>0</v>
      </c>
      <c r="K226" s="1"/>
    </row>
    <row r="227" spans="1:11">
      <c r="A227" s="60">
        <v>214</v>
      </c>
      <c r="B227" s="4" t="s">
        <v>246</v>
      </c>
      <c r="C227" s="45" t="s">
        <v>24</v>
      </c>
      <c r="D227" s="52">
        <v>0</v>
      </c>
      <c r="E227" s="48"/>
      <c r="F227" s="17">
        <f>Table1[[#This Row],[Unit Price, UAH]]*Table1[[#This Row],[Quantity]]</f>
        <v>0</v>
      </c>
      <c r="G227" s="18">
        <f>Table1[[#This Row],[Total Price, UAH]]*$F$8</f>
        <v>0</v>
      </c>
      <c r="K227" s="1"/>
    </row>
    <row r="228" spans="1:11">
      <c r="A228" s="60">
        <v>215</v>
      </c>
      <c r="B228" s="4" t="s">
        <v>247</v>
      </c>
      <c r="C228" s="45" t="s">
        <v>79</v>
      </c>
      <c r="D228" s="52">
        <v>0</v>
      </c>
      <c r="E228" s="48"/>
      <c r="F228" s="17">
        <f>Table1[[#This Row],[Unit Price, UAH]]*Table1[[#This Row],[Quantity]]</f>
        <v>0</v>
      </c>
      <c r="G228" s="18">
        <f>Table1[[#This Row],[Total Price, UAH]]*$F$8</f>
        <v>0</v>
      </c>
      <c r="K228" s="1"/>
    </row>
    <row r="229" spans="1:11">
      <c r="A229" s="60">
        <v>216</v>
      </c>
      <c r="B229" s="4" t="s">
        <v>248</v>
      </c>
      <c r="C229" s="45" t="s">
        <v>24</v>
      </c>
      <c r="D229" s="52">
        <v>0</v>
      </c>
      <c r="E229" s="48"/>
      <c r="F229" s="17">
        <f>Table1[[#This Row],[Unit Price, UAH]]*Table1[[#This Row],[Quantity]]</f>
        <v>0</v>
      </c>
      <c r="G229" s="18">
        <f>Table1[[#This Row],[Total Price, UAH]]*$F$8</f>
        <v>0</v>
      </c>
      <c r="K229" s="1"/>
    </row>
    <row r="230" spans="1:11" ht="30">
      <c r="A230" s="60">
        <v>217</v>
      </c>
      <c r="B230" s="4" t="s">
        <v>249</v>
      </c>
      <c r="C230" s="45" t="s">
        <v>20</v>
      </c>
      <c r="D230" s="52">
        <v>0</v>
      </c>
      <c r="E230" s="48"/>
      <c r="F230" s="17">
        <f>Table1[[#This Row],[Unit Price, UAH]]*Table1[[#This Row],[Quantity]]</f>
        <v>0</v>
      </c>
      <c r="G230" s="18">
        <f>Table1[[#This Row],[Total Price, UAH]]*$F$8</f>
        <v>0</v>
      </c>
      <c r="K230" s="1"/>
    </row>
    <row r="231" spans="1:11" ht="30">
      <c r="A231" s="60">
        <v>218</v>
      </c>
      <c r="B231" s="4" t="s">
        <v>250</v>
      </c>
      <c r="C231" s="45" t="s">
        <v>24</v>
      </c>
      <c r="D231" s="52">
        <v>0</v>
      </c>
      <c r="E231" s="48"/>
      <c r="F231" s="17">
        <f>Table1[[#This Row],[Unit Price, UAH]]*Table1[[#This Row],[Quantity]]</f>
        <v>0</v>
      </c>
      <c r="G231" s="18">
        <f>Table1[[#This Row],[Total Price, UAH]]*$F$8</f>
        <v>0</v>
      </c>
      <c r="K231" s="1"/>
    </row>
    <row r="232" spans="1:11">
      <c r="A232" s="60">
        <v>219</v>
      </c>
      <c r="B232" s="4" t="s">
        <v>251</v>
      </c>
      <c r="C232" s="45" t="s">
        <v>24</v>
      </c>
      <c r="D232" s="52">
        <v>0</v>
      </c>
      <c r="E232" s="48"/>
      <c r="F232" s="17">
        <f>Table1[[#This Row],[Unit Price, UAH]]*Table1[[#This Row],[Quantity]]</f>
        <v>0</v>
      </c>
      <c r="G232" s="18">
        <f>Table1[[#This Row],[Total Price, UAH]]*$F$8</f>
        <v>0</v>
      </c>
      <c r="K232" s="1"/>
    </row>
    <row r="233" spans="1:11">
      <c r="A233" s="60">
        <v>220</v>
      </c>
      <c r="B233" s="4" t="s">
        <v>252</v>
      </c>
      <c r="C233" s="45" t="s">
        <v>24</v>
      </c>
      <c r="D233" s="52">
        <v>0</v>
      </c>
      <c r="E233" s="48"/>
      <c r="F233" s="17">
        <f>Table1[[#This Row],[Unit Price, UAH]]*Table1[[#This Row],[Quantity]]</f>
        <v>0</v>
      </c>
      <c r="G233" s="18">
        <f>Table1[[#This Row],[Total Price, UAH]]*$F$8</f>
        <v>0</v>
      </c>
      <c r="K233" s="1"/>
    </row>
    <row r="234" spans="1:11">
      <c r="A234" s="60">
        <v>221</v>
      </c>
      <c r="B234" s="4" t="s">
        <v>253</v>
      </c>
      <c r="C234" s="45" t="s">
        <v>24</v>
      </c>
      <c r="D234" s="52">
        <v>0</v>
      </c>
      <c r="E234" s="48"/>
      <c r="F234" s="17">
        <f>Table1[[#This Row],[Unit Price, UAH]]*Table1[[#This Row],[Quantity]]</f>
        <v>0</v>
      </c>
      <c r="G234" s="18">
        <f>Table1[[#This Row],[Total Price, UAH]]*$F$8</f>
        <v>0</v>
      </c>
      <c r="K234" s="1"/>
    </row>
    <row r="235" spans="1:11" ht="30">
      <c r="A235" s="60">
        <v>222</v>
      </c>
      <c r="B235" s="4" t="s">
        <v>254</v>
      </c>
      <c r="C235" s="45" t="s">
        <v>255</v>
      </c>
      <c r="D235" s="52">
        <v>0</v>
      </c>
      <c r="E235" s="48"/>
      <c r="F235" s="17">
        <f>Table1[[#This Row],[Unit Price, UAH]]*Table1[[#This Row],[Quantity]]</f>
        <v>0</v>
      </c>
      <c r="G235" s="18">
        <f>Table1[[#This Row],[Total Price, UAH]]*$F$8</f>
        <v>0</v>
      </c>
      <c r="K235" s="1"/>
    </row>
    <row r="236" spans="1:11" ht="17.25">
      <c r="A236" s="60">
        <v>223</v>
      </c>
      <c r="B236" s="4" t="s">
        <v>256</v>
      </c>
      <c r="C236" s="45" t="s">
        <v>257</v>
      </c>
      <c r="D236" s="52">
        <v>0</v>
      </c>
      <c r="E236" s="48"/>
      <c r="F236" s="17">
        <f>Table1[[#This Row],[Unit Price, UAH]]*Table1[[#This Row],[Quantity]]</f>
        <v>0</v>
      </c>
      <c r="G236" s="18">
        <f>Table1[[#This Row],[Total Price, UAH]]*$F$8</f>
        <v>0</v>
      </c>
      <c r="K236" s="1"/>
    </row>
    <row r="237" spans="1:11" ht="30">
      <c r="A237" s="60">
        <v>224</v>
      </c>
      <c r="B237" s="4" t="s">
        <v>258</v>
      </c>
      <c r="C237" s="45" t="s">
        <v>24</v>
      </c>
      <c r="D237" s="52">
        <v>0</v>
      </c>
      <c r="E237" s="48"/>
      <c r="F237" s="17">
        <f>Table1[[#This Row],[Unit Price, UAH]]*Table1[[#This Row],[Quantity]]</f>
        <v>0</v>
      </c>
      <c r="G237" s="18">
        <f>Table1[[#This Row],[Total Price, UAH]]*$F$8</f>
        <v>0</v>
      </c>
      <c r="K237" s="1"/>
    </row>
    <row r="238" spans="1:11" ht="30">
      <c r="A238" s="60">
        <v>225</v>
      </c>
      <c r="B238" s="4" t="s">
        <v>259</v>
      </c>
      <c r="C238" s="45" t="s">
        <v>40</v>
      </c>
      <c r="D238" s="52">
        <v>0</v>
      </c>
      <c r="E238" s="48"/>
      <c r="F238" s="17">
        <f>Table1[[#This Row],[Unit Price, UAH]]*Table1[[#This Row],[Quantity]]</f>
        <v>0</v>
      </c>
      <c r="G238" s="18">
        <f>Table1[[#This Row],[Total Price, UAH]]*$F$8</f>
        <v>0</v>
      </c>
      <c r="K238" s="1"/>
    </row>
    <row r="239" spans="1:11">
      <c r="A239" s="60">
        <v>226</v>
      </c>
      <c r="B239" s="4" t="s">
        <v>260</v>
      </c>
      <c r="C239" s="45" t="s">
        <v>79</v>
      </c>
      <c r="D239" s="52">
        <v>0</v>
      </c>
      <c r="E239" s="48"/>
      <c r="F239" s="17">
        <f>Table1[[#This Row],[Unit Price, UAH]]*Table1[[#This Row],[Quantity]]</f>
        <v>0</v>
      </c>
      <c r="G239" s="18">
        <f>Table1[[#This Row],[Total Price, UAH]]*$F$8</f>
        <v>0</v>
      </c>
      <c r="K239" s="1"/>
    </row>
    <row r="240" spans="1:11" ht="32.25">
      <c r="A240" s="60">
        <v>227</v>
      </c>
      <c r="B240" s="4" t="s">
        <v>261</v>
      </c>
      <c r="C240" s="45" t="s">
        <v>178</v>
      </c>
      <c r="D240" s="52">
        <v>0</v>
      </c>
      <c r="E240" s="48"/>
      <c r="F240" s="17">
        <f>Table1[[#This Row],[Unit Price, UAH]]*Table1[[#This Row],[Quantity]]</f>
        <v>0</v>
      </c>
      <c r="G240" s="18">
        <f>Table1[[#This Row],[Total Price, UAH]]*$F$8</f>
        <v>0</v>
      </c>
      <c r="K240" s="1"/>
    </row>
    <row r="241" spans="1:11">
      <c r="A241" s="60">
        <v>228</v>
      </c>
      <c r="B241" s="4" t="s">
        <v>262</v>
      </c>
      <c r="C241" s="45" t="s">
        <v>79</v>
      </c>
      <c r="D241" s="52">
        <v>0</v>
      </c>
      <c r="E241" s="48"/>
      <c r="F241" s="17">
        <f>Table1[[#This Row],[Unit Price, UAH]]*Table1[[#This Row],[Quantity]]</f>
        <v>0</v>
      </c>
      <c r="G241" s="18">
        <f>Table1[[#This Row],[Total Price, UAH]]*$F$8</f>
        <v>0</v>
      </c>
      <c r="K241" s="1"/>
    </row>
    <row r="242" spans="1:11">
      <c r="A242" s="60">
        <v>229</v>
      </c>
      <c r="B242" s="4" t="s">
        <v>263</v>
      </c>
      <c r="C242" s="45" t="s">
        <v>70</v>
      </c>
      <c r="D242" s="52">
        <v>0</v>
      </c>
      <c r="E242" s="48"/>
      <c r="F242" s="17">
        <f>Table1[[#This Row],[Unit Price, UAH]]*Table1[[#This Row],[Quantity]]</f>
        <v>0</v>
      </c>
      <c r="G242" s="18">
        <f>Table1[[#This Row],[Total Price, UAH]]*$F$8</f>
        <v>0</v>
      </c>
      <c r="K242" s="1"/>
    </row>
    <row r="243" spans="1:11" ht="45">
      <c r="A243" s="60">
        <v>230</v>
      </c>
      <c r="B243" s="4" t="s">
        <v>264</v>
      </c>
      <c r="C243" s="45" t="s">
        <v>24</v>
      </c>
      <c r="D243" s="52">
        <v>0</v>
      </c>
      <c r="E243" s="48"/>
      <c r="F243" s="17">
        <f>Table1[[#This Row],[Unit Price, UAH]]*Table1[[#This Row],[Quantity]]</f>
        <v>0</v>
      </c>
      <c r="G243" s="18">
        <f>Table1[[#This Row],[Total Price, UAH]]*$F$8</f>
        <v>0</v>
      </c>
      <c r="K243" s="1"/>
    </row>
    <row r="244" spans="1:11">
      <c r="A244" s="60">
        <v>231</v>
      </c>
      <c r="B244" s="4" t="s">
        <v>265</v>
      </c>
      <c r="C244" s="45" t="s">
        <v>24</v>
      </c>
      <c r="D244" s="52">
        <v>0</v>
      </c>
      <c r="E244" s="48"/>
      <c r="F244" s="17">
        <f>Table1[[#This Row],[Unit Price, UAH]]*Table1[[#This Row],[Quantity]]</f>
        <v>0</v>
      </c>
      <c r="G244" s="18">
        <f>Table1[[#This Row],[Total Price, UAH]]*$F$8</f>
        <v>0</v>
      </c>
      <c r="K244" s="1"/>
    </row>
    <row r="245" spans="1:11">
      <c r="A245" s="60">
        <v>232</v>
      </c>
      <c r="B245" s="4" t="s">
        <v>266</v>
      </c>
      <c r="C245" s="45" t="s">
        <v>24</v>
      </c>
      <c r="D245" s="52">
        <v>0</v>
      </c>
      <c r="E245" s="48"/>
      <c r="F245" s="17">
        <f>Table1[[#This Row],[Unit Price, UAH]]*Table1[[#This Row],[Quantity]]</f>
        <v>0</v>
      </c>
      <c r="G245" s="18">
        <f>Table1[[#This Row],[Total Price, UAH]]*$F$8</f>
        <v>0</v>
      </c>
      <c r="K245" s="1"/>
    </row>
    <row r="246" spans="1:11">
      <c r="A246" s="60">
        <v>233</v>
      </c>
      <c r="B246" s="4" t="s">
        <v>267</v>
      </c>
      <c r="C246" s="45" t="s">
        <v>24</v>
      </c>
      <c r="D246" s="52">
        <v>0</v>
      </c>
      <c r="E246" s="48"/>
      <c r="F246" s="17">
        <f>Table1[[#This Row],[Unit Price, UAH]]*Table1[[#This Row],[Quantity]]</f>
        <v>0</v>
      </c>
      <c r="G246" s="18">
        <f>Table1[[#This Row],[Total Price, UAH]]*$F$8</f>
        <v>0</v>
      </c>
      <c r="K246" s="1"/>
    </row>
    <row r="247" spans="1:11">
      <c r="A247" s="60">
        <v>234</v>
      </c>
      <c r="B247" s="4" t="s">
        <v>268</v>
      </c>
      <c r="C247" s="45" t="s">
        <v>79</v>
      </c>
      <c r="D247" s="52">
        <v>0</v>
      </c>
      <c r="E247" s="48"/>
      <c r="F247" s="17">
        <f>Table1[[#This Row],[Unit Price, UAH]]*Table1[[#This Row],[Quantity]]</f>
        <v>0</v>
      </c>
      <c r="G247" s="18">
        <f>Table1[[#This Row],[Total Price, UAH]]*$F$8</f>
        <v>0</v>
      </c>
      <c r="K247" s="1"/>
    </row>
    <row r="248" spans="1:11">
      <c r="A248" s="60">
        <v>235</v>
      </c>
      <c r="B248" s="4" t="s">
        <v>269</v>
      </c>
      <c r="C248" s="45" t="s">
        <v>270</v>
      </c>
      <c r="D248" s="52">
        <v>0</v>
      </c>
      <c r="E248" s="48"/>
      <c r="F248" s="17">
        <f>Table1[[#This Row],[Unit Price, UAH]]*Table1[[#This Row],[Quantity]]</f>
        <v>0</v>
      </c>
      <c r="G248" s="18">
        <f>Table1[[#This Row],[Total Price, UAH]]*$F$8</f>
        <v>0</v>
      </c>
      <c r="K248" s="1"/>
    </row>
    <row r="249" spans="1:11">
      <c r="A249" s="60">
        <v>236</v>
      </c>
      <c r="B249" s="4" t="s">
        <v>271</v>
      </c>
      <c r="C249" s="45" t="s">
        <v>24</v>
      </c>
      <c r="D249" s="52">
        <v>0</v>
      </c>
      <c r="E249" s="48"/>
      <c r="F249" s="17">
        <f>Table1[[#This Row],[Unit Price, UAH]]*Table1[[#This Row],[Quantity]]</f>
        <v>0</v>
      </c>
      <c r="G249" s="18">
        <f>Table1[[#This Row],[Total Price, UAH]]*$F$8</f>
        <v>0</v>
      </c>
      <c r="K249" s="1"/>
    </row>
    <row r="250" spans="1:11">
      <c r="A250" s="60">
        <v>237</v>
      </c>
      <c r="B250" s="4"/>
      <c r="C250" s="45"/>
      <c r="D250" s="52">
        <v>0</v>
      </c>
      <c r="E250" s="48"/>
      <c r="F250" s="17">
        <f>Table1[[#This Row],[Unit Price, UAH]]*Table1[[#This Row],[Quantity]]</f>
        <v>0</v>
      </c>
      <c r="G250" s="18">
        <f>Table1[[#This Row],[Total Price, UAH]]*$F$8</f>
        <v>0</v>
      </c>
      <c r="K250" s="1"/>
    </row>
    <row r="251" spans="1:11" ht="30">
      <c r="A251" s="60">
        <v>238</v>
      </c>
      <c r="B251" s="3" t="s">
        <v>272</v>
      </c>
      <c r="C251" s="45"/>
      <c r="D251" s="52">
        <v>0</v>
      </c>
      <c r="E251" s="48"/>
      <c r="F251" s="17">
        <f>Table1[[#This Row],[Unit Price, UAH]]*Table1[[#This Row],[Quantity]]</f>
        <v>0</v>
      </c>
      <c r="G251" s="18">
        <f>Table1[[#This Row],[Total Price, UAH]]*$F$8</f>
        <v>0</v>
      </c>
      <c r="K251" s="1"/>
    </row>
    <row r="252" spans="1:11">
      <c r="A252" s="60">
        <v>239</v>
      </c>
      <c r="B252" s="4" t="s">
        <v>273</v>
      </c>
      <c r="C252" s="45" t="s">
        <v>70</v>
      </c>
      <c r="D252" s="52">
        <v>0</v>
      </c>
      <c r="E252" s="48"/>
      <c r="F252" s="17">
        <f>Table1[[#This Row],[Unit Price, UAH]]*Table1[[#This Row],[Quantity]]</f>
        <v>0</v>
      </c>
      <c r="G252" s="18">
        <f>Table1[[#This Row],[Total Price, UAH]]*$F$8</f>
        <v>0</v>
      </c>
      <c r="K252" s="1"/>
    </row>
    <row r="253" spans="1:11">
      <c r="A253" s="60">
        <v>240</v>
      </c>
      <c r="B253" s="4" t="s">
        <v>274</v>
      </c>
      <c r="C253" s="45" t="s">
        <v>275</v>
      </c>
      <c r="D253" s="52">
        <v>0</v>
      </c>
      <c r="E253" s="48"/>
      <c r="F253" s="17">
        <f>Table1[[#This Row],[Unit Price, UAH]]*Table1[[#This Row],[Quantity]]</f>
        <v>0</v>
      </c>
      <c r="G253" s="18">
        <f>Table1[[#This Row],[Total Price, UAH]]*$F$8</f>
        <v>0</v>
      </c>
      <c r="K253" s="1"/>
    </row>
    <row r="254" spans="1:11" ht="17.25">
      <c r="A254" s="60">
        <v>241</v>
      </c>
      <c r="B254" s="4" t="s">
        <v>276</v>
      </c>
      <c r="C254" s="45" t="s">
        <v>28</v>
      </c>
      <c r="D254" s="52">
        <v>0</v>
      </c>
      <c r="E254" s="48"/>
      <c r="F254" s="17">
        <f>Table1[[#This Row],[Unit Price, UAH]]*Table1[[#This Row],[Quantity]]</f>
        <v>0</v>
      </c>
      <c r="G254" s="18">
        <f>Table1[[#This Row],[Total Price, UAH]]*$F$8</f>
        <v>0</v>
      </c>
      <c r="K254" s="1"/>
    </row>
    <row r="255" spans="1:11">
      <c r="A255" s="60">
        <v>242</v>
      </c>
      <c r="B255" s="4" t="s">
        <v>277</v>
      </c>
      <c r="C255" s="45" t="s">
        <v>70</v>
      </c>
      <c r="D255" s="52">
        <v>0</v>
      </c>
      <c r="E255" s="48"/>
      <c r="F255" s="17">
        <f>Table1[[#This Row],[Unit Price, UAH]]*Table1[[#This Row],[Quantity]]</f>
        <v>0</v>
      </c>
      <c r="G255" s="18">
        <f>Table1[[#This Row],[Total Price, UAH]]*$F$8</f>
        <v>0</v>
      </c>
      <c r="K255" s="1"/>
    </row>
    <row r="256" spans="1:11" ht="15.75" thickBot="1">
      <c r="A256" s="61">
        <v>243</v>
      </c>
      <c r="B256" s="5" t="s">
        <v>278</v>
      </c>
      <c r="C256" s="24" t="s">
        <v>70</v>
      </c>
      <c r="D256" s="70">
        <v>0</v>
      </c>
      <c r="E256" s="49"/>
      <c r="F256" s="17">
        <f>Table1[[#This Row],[Unit Price, UAH]]*Table1[[#This Row],[Quantity]]</f>
        <v>0</v>
      </c>
      <c r="G256" s="18">
        <f>Table1[[#This Row],[Total Price, UAH]]*$F$8</f>
        <v>0</v>
      </c>
      <c r="K256" s="1"/>
    </row>
    <row r="257" spans="1:11" ht="30" customHeight="1" thickBot="1">
      <c r="A257" s="22"/>
      <c r="B257" s="23"/>
      <c r="C257" s="22"/>
      <c r="D257" s="22"/>
      <c r="E257" s="21" t="s">
        <v>279</v>
      </c>
      <c r="F257" s="54">
        <f>SUM(F13:F256)</f>
        <v>0</v>
      </c>
      <c r="G257" s="56">
        <f>SUM(G13:G256)</f>
        <v>0</v>
      </c>
      <c r="K257" s="1"/>
    </row>
  </sheetData>
  <mergeCells count="2">
    <mergeCell ref="F6:G6"/>
    <mergeCell ref="A1:C1"/>
  </mergeCells>
  <pageMargins left="0.7" right="0.7" top="0.75" bottom="0.75" header="0.3" footer="0.3"/>
  <pageSetup scale="4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9D5C5-0EBA-402A-B17B-7BFAD61D8588}">
  <dimension ref="A1:K34"/>
  <sheetViews>
    <sheetView view="pageBreakPreview" zoomScale="80" zoomScaleNormal="100" zoomScaleSheetLayoutView="130" workbookViewId="0">
      <selection activeCell="C13" sqref="C13"/>
    </sheetView>
  </sheetViews>
  <sheetFormatPr defaultRowHeight="15"/>
  <cols>
    <col min="1" max="1" width="18.85546875" style="2" customWidth="1"/>
    <col min="2" max="2" width="58.28515625" style="2" customWidth="1"/>
    <col min="3" max="3" width="17.42578125" style="2" customWidth="1"/>
    <col min="4" max="4" width="17.7109375" style="2" customWidth="1"/>
    <col min="5" max="5" width="13.7109375" style="2" customWidth="1"/>
    <col min="6" max="7" width="18.5703125" style="2" customWidth="1"/>
    <col min="8" max="11" width="9.140625" style="1"/>
  </cols>
  <sheetData>
    <row r="1" spans="1:7" ht="27" thickBot="1">
      <c r="A1" s="10" t="s">
        <v>280</v>
      </c>
      <c r="F1" s="65" t="s">
        <v>1</v>
      </c>
      <c r="G1" s="66"/>
    </row>
    <row r="2" spans="1:7" ht="12" customHeight="1" thickBot="1">
      <c r="A2" s="10"/>
      <c r="F2" s="65"/>
      <c r="G2" s="67"/>
    </row>
    <row r="3" spans="1:7" ht="24.95" customHeight="1" thickBot="1">
      <c r="A3" s="11" t="s">
        <v>2</v>
      </c>
      <c r="B3" s="57" t="s">
        <v>3</v>
      </c>
      <c r="F3" s="65" t="s">
        <v>4</v>
      </c>
      <c r="G3" s="69"/>
    </row>
    <row r="4" spans="1:7" ht="15.75" thickBot="1">
      <c r="A4" s="11"/>
      <c r="B4" s="16"/>
    </row>
    <row r="5" spans="1:7" ht="24.95" customHeight="1" thickBot="1">
      <c r="A5" s="11" t="s">
        <v>5</v>
      </c>
      <c r="B5" s="57"/>
    </row>
    <row r="6" spans="1:7" ht="19.5" thickBot="1">
      <c r="A6" s="11"/>
      <c r="B6" s="16"/>
      <c r="F6" s="73" t="s">
        <v>6</v>
      </c>
      <c r="G6" s="74"/>
    </row>
    <row r="7" spans="1:7" ht="24.95" customHeight="1" thickBot="1">
      <c r="A7" s="11" t="s">
        <v>7</v>
      </c>
      <c r="B7" s="19">
        <v>0</v>
      </c>
      <c r="C7" s="2" t="s">
        <v>8</v>
      </c>
      <c r="F7" s="12">
        <v>1</v>
      </c>
      <c r="G7" s="13" t="s">
        <v>8</v>
      </c>
    </row>
    <row r="8" spans="1:7" ht="24.95" customHeight="1" thickBot="1">
      <c r="A8" s="11"/>
      <c r="B8" s="20">
        <f>B7*F8</f>
        <v>0</v>
      </c>
      <c r="C8" s="2" t="s">
        <v>9</v>
      </c>
      <c r="F8" s="14">
        <v>2.5000000000000001E-2</v>
      </c>
      <c r="G8" s="15" t="s">
        <v>9</v>
      </c>
    </row>
    <row r="9" spans="1:7" ht="24.95" customHeight="1" thickBot="1">
      <c r="A9" s="11"/>
      <c r="B9" s="16"/>
    </row>
    <row r="10" spans="1:7" ht="24.95" customHeight="1" thickBot="1">
      <c r="A10" s="11" t="s">
        <v>10</v>
      </c>
      <c r="B10" s="58"/>
      <c r="C10" s="2" t="s">
        <v>11</v>
      </c>
    </row>
    <row r="11" spans="1:7" ht="15.75" thickBot="1"/>
    <row r="12" spans="1:7" s="1" customFormat="1" ht="37.5" customHeight="1" thickBot="1">
      <c r="A12" s="7" t="s">
        <v>12</v>
      </c>
      <c r="B12" s="8" t="s">
        <v>13</v>
      </c>
      <c r="C12" s="8" t="s">
        <v>14</v>
      </c>
      <c r="D12" s="34" t="s">
        <v>15</v>
      </c>
      <c r="E12" s="9" t="s">
        <v>16</v>
      </c>
      <c r="F12" s="9" t="s">
        <v>17</v>
      </c>
      <c r="G12" s="43" t="s">
        <v>18</v>
      </c>
    </row>
    <row r="13" spans="1:7" s="1" customFormat="1" ht="105">
      <c r="A13" s="62">
        <v>1</v>
      </c>
      <c r="B13" s="32" t="s">
        <v>281</v>
      </c>
      <c r="C13" s="31" t="s">
        <v>32</v>
      </c>
      <c r="D13" s="35">
        <v>0</v>
      </c>
      <c r="E13" s="26"/>
      <c r="F13" s="40">
        <f>Table13[[#This Row],[Unit Price, UAH]]*Table13[[#This Row],[Quantity]]</f>
        <v>0</v>
      </c>
      <c r="G13" s="25">
        <f>Table13[[#This Row],[Total Price, UAH]]*$F$8</f>
        <v>0</v>
      </c>
    </row>
    <row r="14" spans="1:7" s="1" customFormat="1" ht="30">
      <c r="A14" s="63">
        <v>2</v>
      </c>
      <c r="B14" s="29" t="s">
        <v>282</v>
      </c>
      <c r="C14" s="33" t="s">
        <v>32</v>
      </c>
      <c r="D14" s="36">
        <v>0</v>
      </c>
      <c r="E14" s="27"/>
      <c r="F14" s="41">
        <f>Table13[[#This Row],[Unit Price, UAH]]*Table13[[#This Row],[Quantity]]</f>
        <v>0</v>
      </c>
      <c r="G14" s="71">
        <f>Table13[[#This Row],[Total Price, UAH]]*$F$8</f>
        <v>0</v>
      </c>
    </row>
    <row r="15" spans="1:7" s="1" customFormat="1" ht="45">
      <c r="A15" s="63">
        <v>3</v>
      </c>
      <c r="B15" s="29" t="s">
        <v>283</v>
      </c>
      <c r="C15" s="33" t="s">
        <v>32</v>
      </c>
      <c r="D15" s="36">
        <v>0</v>
      </c>
      <c r="E15" s="27"/>
      <c r="F15" s="41">
        <f>Table13[[#This Row],[Unit Price, UAH]]*Table13[[#This Row],[Quantity]]</f>
        <v>0</v>
      </c>
      <c r="G15" s="71">
        <f>Table13[[#This Row],[Total Price, UAH]]*$F$8</f>
        <v>0</v>
      </c>
    </row>
    <row r="16" spans="1:7" s="1" customFormat="1" ht="122.25">
      <c r="A16" s="63">
        <v>4</v>
      </c>
      <c r="B16" s="29" t="s">
        <v>284</v>
      </c>
      <c r="C16" s="33" t="s">
        <v>285</v>
      </c>
      <c r="D16" s="36">
        <v>0</v>
      </c>
      <c r="E16" s="27"/>
      <c r="F16" s="41">
        <f>Table13[[#This Row],[Unit Price, UAH]]*Table13[[#This Row],[Quantity]]</f>
        <v>0</v>
      </c>
      <c r="G16" s="71">
        <f>Table13[[#This Row],[Total Price, UAH]]*$F$8</f>
        <v>0</v>
      </c>
    </row>
    <row r="17" spans="1:7" s="1" customFormat="1" ht="30">
      <c r="A17" s="63">
        <v>5</v>
      </c>
      <c r="B17" s="29" t="s">
        <v>286</v>
      </c>
      <c r="C17" s="33" t="s">
        <v>32</v>
      </c>
      <c r="D17" s="36">
        <v>0</v>
      </c>
      <c r="E17" s="27"/>
      <c r="F17" s="41">
        <f>Table13[[#This Row],[Unit Price, UAH]]*Table13[[#This Row],[Quantity]]</f>
        <v>0</v>
      </c>
      <c r="G17" s="71">
        <f>Table13[[#This Row],[Total Price, UAH]]*$F$8</f>
        <v>0</v>
      </c>
    </row>
    <row r="18" spans="1:7" s="1" customFormat="1" ht="17.25">
      <c r="A18" s="63">
        <v>6</v>
      </c>
      <c r="B18" s="29" t="s">
        <v>287</v>
      </c>
      <c r="C18" s="33" t="s">
        <v>32</v>
      </c>
      <c r="D18" s="36">
        <v>0</v>
      </c>
      <c r="E18" s="27"/>
      <c r="F18" s="41">
        <f>Table13[[#This Row],[Unit Price, UAH]]*Table13[[#This Row],[Quantity]]</f>
        <v>0</v>
      </c>
      <c r="G18" s="71">
        <f>Table13[[#This Row],[Total Price, UAH]]*$F$8</f>
        <v>0</v>
      </c>
    </row>
    <row r="19" spans="1:7" s="1" customFormat="1">
      <c r="A19" s="63">
        <v>7</v>
      </c>
      <c r="B19" s="29" t="s">
        <v>288</v>
      </c>
      <c r="C19" s="33" t="s">
        <v>32</v>
      </c>
      <c r="D19" s="36">
        <v>0</v>
      </c>
      <c r="E19" s="27"/>
      <c r="F19" s="41">
        <f>Table13[[#This Row],[Unit Price, UAH]]*Table13[[#This Row],[Quantity]]</f>
        <v>0</v>
      </c>
      <c r="G19" s="71">
        <f>Table13[[#This Row],[Total Price, UAH]]*$F$8</f>
        <v>0</v>
      </c>
    </row>
    <row r="20" spans="1:7" s="1" customFormat="1">
      <c r="A20" s="63">
        <v>8</v>
      </c>
      <c r="B20" s="29" t="s">
        <v>289</v>
      </c>
      <c r="C20" s="33" t="s">
        <v>32</v>
      </c>
      <c r="D20" s="36">
        <v>0</v>
      </c>
      <c r="E20" s="27"/>
      <c r="F20" s="41">
        <f>Table13[[#This Row],[Unit Price, UAH]]*Table13[[#This Row],[Quantity]]</f>
        <v>0</v>
      </c>
      <c r="G20" s="71">
        <f>Table13[[#This Row],[Total Price, UAH]]*$F$8</f>
        <v>0</v>
      </c>
    </row>
    <row r="21" spans="1:7" s="1" customFormat="1">
      <c r="A21" s="63">
        <v>9</v>
      </c>
      <c r="B21" s="29" t="s">
        <v>290</v>
      </c>
      <c r="C21" s="33" t="s">
        <v>32</v>
      </c>
      <c r="D21" s="36">
        <v>0</v>
      </c>
      <c r="E21" s="27"/>
      <c r="F21" s="41">
        <f>Table13[[#This Row],[Unit Price, UAH]]*Table13[[#This Row],[Quantity]]</f>
        <v>0</v>
      </c>
      <c r="G21" s="71">
        <f>Table13[[#This Row],[Total Price, UAH]]*$F$8</f>
        <v>0</v>
      </c>
    </row>
    <row r="22" spans="1:7" s="1" customFormat="1">
      <c r="A22" s="63">
        <v>10</v>
      </c>
      <c r="B22" s="29" t="s">
        <v>291</v>
      </c>
      <c r="C22" s="33" t="s">
        <v>32</v>
      </c>
      <c r="D22" s="36">
        <v>0</v>
      </c>
      <c r="E22" s="27"/>
      <c r="F22" s="41">
        <f>Table13[[#This Row],[Unit Price, UAH]]*Table13[[#This Row],[Quantity]]</f>
        <v>0</v>
      </c>
      <c r="G22" s="71">
        <f>Table13[[#This Row],[Total Price, UAH]]*$F$8</f>
        <v>0</v>
      </c>
    </row>
    <row r="23" spans="1:7" s="1" customFormat="1" ht="30">
      <c r="A23" s="63">
        <v>11</v>
      </c>
      <c r="B23" s="29" t="s">
        <v>292</v>
      </c>
      <c r="C23" s="33" t="s">
        <v>32</v>
      </c>
      <c r="D23" s="36">
        <v>0</v>
      </c>
      <c r="E23" s="27"/>
      <c r="F23" s="41">
        <f>Table13[[#This Row],[Unit Price, UAH]]*Table13[[#This Row],[Quantity]]</f>
        <v>0</v>
      </c>
      <c r="G23" s="71">
        <f>Table13[[#This Row],[Total Price, UAH]]*$F$8</f>
        <v>0</v>
      </c>
    </row>
    <row r="24" spans="1:7" s="1" customFormat="1">
      <c r="A24" s="63">
        <v>12</v>
      </c>
      <c r="B24" s="29" t="s">
        <v>293</v>
      </c>
      <c r="C24" s="33" t="s">
        <v>32</v>
      </c>
      <c r="D24" s="36">
        <v>0</v>
      </c>
      <c r="E24" s="27"/>
      <c r="F24" s="41">
        <f>Table13[[#This Row],[Unit Price, UAH]]*Table13[[#This Row],[Quantity]]</f>
        <v>0</v>
      </c>
      <c r="G24" s="71">
        <f>Table13[[#This Row],[Total Price, UAH]]*$F$8</f>
        <v>0</v>
      </c>
    </row>
    <row r="25" spans="1:7" s="1" customFormat="1">
      <c r="A25" s="63">
        <v>13</v>
      </c>
      <c r="B25" s="29" t="s">
        <v>294</v>
      </c>
      <c r="C25" s="33" t="s">
        <v>32</v>
      </c>
      <c r="D25" s="36">
        <v>0</v>
      </c>
      <c r="E25" s="27"/>
      <c r="F25" s="41">
        <f>Table13[[#This Row],[Unit Price, UAH]]*Table13[[#This Row],[Quantity]]</f>
        <v>0</v>
      </c>
      <c r="G25" s="71">
        <f>Table13[[#This Row],[Total Price, UAH]]*$F$8</f>
        <v>0</v>
      </c>
    </row>
    <row r="26" spans="1:7" s="1" customFormat="1">
      <c r="A26" s="63">
        <v>14</v>
      </c>
      <c r="B26" s="29" t="s">
        <v>295</v>
      </c>
      <c r="C26" s="33" t="s">
        <v>32</v>
      </c>
      <c r="D26" s="36">
        <v>0</v>
      </c>
      <c r="E26" s="27"/>
      <c r="F26" s="41">
        <f>Table13[[#This Row],[Unit Price, UAH]]*Table13[[#This Row],[Quantity]]</f>
        <v>0</v>
      </c>
      <c r="G26" s="71">
        <f>Table13[[#This Row],[Total Price, UAH]]*$F$8</f>
        <v>0</v>
      </c>
    </row>
    <row r="27" spans="1:7" s="1" customFormat="1">
      <c r="A27" s="63">
        <v>15</v>
      </c>
      <c r="B27" s="29" t="s">
        <v>296</v>
      </c>
      <c r="C27" s="33" t="s">
        <v>32</v>
      </c>
      <c r="D27" s="36">
        <v>0</v>
      </c>
      <c r="E27" s="27"/>
      <c r="F27" s="41">
        <f>Table13[[#This Row],[Unit Price, UAH]]*Table13[[#This Row],[Quantity]]</f>
        <v>0</v>
      </c>
      <c r="G27" s="71">
        <f>Table13[[#This Row],[Total Price, UAH]]*$F$8</f>
        <v>0</v>
      </c>
    </row>
    <row r="28" spans="1:7" s="1" customFormat="1">
      <c r="A28" s="63">
        <v>16</v>
      </c>
      <c r="B28" s="29" t="s">
        <v>297</v>
      </c>
      <c r="C28" s="33" t="s">
        <v>32</v>
      </c>
      <c r="D28" s="36">
        <v>0</v>
      </c>
      <c r="E28" s="27"/>
      <c r="F28" s="41">
        <f>Table13[[#This Row],[Unit Price, UAH]]*Table13[[#This Row],[Quantity]]</f>
        <v>0</v>
      </c>
      <c r="G28" s="71">
        <f>Table13[[#This Row],[Total Price, UAH]]*$F$8</f>
        <v>0</v>
      </c>
    </row>
    <row r="29" spans="1:7" s="1" customFormat="1">
      <c r="A29" s="63">
        <v>17</v>
      </c>
      <c r="B29" s="29" t="s">
        <v>298</v>
      </c>
      <c r="C29" s="33" t="s">
        <v>32</v>
      </c>
      <c r="D29" s="36">
        <v>0</v>
      </c>
      <c r="E29" s="27"/>
      <c r="F29" s="41">
        <f>Table13[[#This Row],[Unit Price, UAH]]*Table13[[#This Row],[Quantity]]</f>
        <v>0</v>
      </c>
      <c r="G29" s="71">
        <f>Table13[[#This Row],[Total Price, UAH]]*$F$8</f>
        <v>0</v>
      </c>
    </row>
    <row r="30" spans="1:7" s="1" customFormat="1">
      <c r="A30" s="63">
        <v>18</v>
      </c>
      <c r="B30" s="29" t="s">
        <v>299</v>
      </c>
      <c r="C30" s="33" t="s">
        <v>32</v>
      </c>
      <c r="D30" s="36">
        <v>0</v>
      </c>
      <c r="E30" s="27"/>
      <c r="F30" s="41">
        <f>Table13[[#This Row],[Unit Price, UAH]]*Table13[[#This Row],[Quantity]]</f>
        <v>0</v>
      </c>
      <c r="G30" s="71">
        <f>Table13[[#This Row],[Total Price, UAH]]*$F$8</f>
        <v>0</v>
      </c>
    </row>
    <row r="31" spans="1:7" s="1" customFormat="1">
      <c r="A31" s="63">
        <v>19</v>
      </c>
      <c r="B31" s="29" t="s">
        <v>300</v>
      </c>
      <c r="C31" s="33" t="s">
        <v>32</v>
      </c>
      <c r="D31" s="36">
        <v>0</v>
      </c>
      <c r="E31" s="27"/>
      <c r="F31" s="41">
        <f>Table13[[#This Row],[Unit Price, UAH]]*Table13[[#This Row],[Quantity]]</f>
        <v>0</v>
      </c>
      <c r="G31" s="71">
        <f>Table13[[#This Row],[Total Price, UAH]]*$F$8</f>
        <v>0</v>
      </c>
    </row>
    <row r="32" spans="1:7" s="1" customFormat="1" ht="30">
      <c r="A32" s="63">
        <v>20</v>
      </c>
      <c r="B32" s="29" t="s">
        <v>301</v>
      </c>
      <c r="C32" s="27" t="s">
        <v>32</v>
      </c>
      <c r="D32" s="37">
        <v>0</v>
      </c>
      <c r="E32" s="27"/>
      <c r="F32" s="41">
        <f>Table13[[#This Row],[Unit Price, UAH]]*Table13[[#This Row],[Quantity]]</f>
        <v>0</v>
      </c>
      <c r="G32" s="71">
        <f>Table13[[#This Row],[Total Price, UAH]]*$F$8</f>
        <v>0</v>
      </c>
    </row>
    <row r="33" spans="1:7" s="1" customFormat="1" ht="30.75" thickBot="1">
      <c r="A33" s="64">
        <v>21</v>
      </c>
      <c r="B33" s="30" t="s">
        <v>302</v>
      </c>
      <c r="C33" s="28" t="s">
        <v>32</v>
      </c>
      <c r="D33" s="38">
        <v>0</v>
      </c>
      <c r="E33" s="39"/>
      <c r="F33" s="42">
        <f>Table13[[#This Row],[Unit Price, UAH]]*Table13[[#This Row],[Quantity]]</f>
        <v>0</v>
      </c>
      <c r="G33" s="72">
        <f>Table13[[#This Row],[Total Price, UAH]]*$F$8</f>
        <v>0</v>
      </c>
    </row>
    <row r="34" spans="1:7" s="1" customFormat="1" ht="30" customHeight="1" thickBot="1">
      <c r="A34" s="22"/>
      <c r="B34" s="23"/>
      <c r="C34" s="22"/>
      <c r="D34" s="22"/>
      <c r="E34" s="21" t="s">
        <v>279</v>
      </c>
      <c r="F34" s="54">
        <f>SUM(F13:F33)</f>
        <v>0</v>
      </c>
      <c r="G34" s="55">
        <f>SUM(G13:G33)</f>
        <v>0</v>
      </c>
    </row>
  </sheetData>
  <mergeCells count="1">
    <mergeCell ref="F6:G6"/>
  </mergeCells>
  <pageMargins left="0.7" right="0.7" top="0.75" bottom="0.75" header="0.3" footer="0.3"/>
  <pageSetup scale="4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d03da5-1456-431b-ae87-0ad137a0773a">
      <Terms xmlns="http://schemas.microsoft.com/office/infopath/2007/PartnerControls"/>
    </lcf76f155ced4ddcb4097134ff3c332f>
    <TaxCatchAll xmlns="3a6017c7-55e5-4f2f-b4bc-44a9312aa26d" xsi:nil="true"/>
    <SharedWithUsers xmlns="3a6017c7-55e5-4f2f-b4bc-44a9312aa26d">
      <UserInfo>
        <DisplayName>Allen, Reed</DisplayName>
        <AccountId>39</AccountId>
        <AccountType/>
      </UserInfo>
      <UserInfo>
        <DisplayName>Zobair, Omar</DisplayName>
        <AccountId>38</AccountId>
        <AccountType/>
      </UserInfo>
      <UserInfo>
        <DisplayName>Schwartz, Avi</DisplayName>
        <AccountId>13</AccountId>
        <AccountType/>
      </UserInfo>
      <UserInfo>
        <DisplayName>Lucey, Margaret</DisplayName>
        <AccountId>14</AccountId>
        <AccountType/>
      </UserInfo>
      <UserInfo>
        <DisplayName>Madden, Clay</DisplayName>
        <AccountId>30</AccountId>
        <AccountType/>
      </UserInfo>
      <UserInfo>
        <DisplayName>Sideras, Zac</DisplayName>
        <AccountId>31</AccountId>
        <AccountType/>
      </UserInfo>
      <UserInfo>
        <DisplayName>Choudhary, Simer</DisplayName>
        <AccountId>29</AccountId>
        <AccountType/>
      </UserInfo>
      <UserInfo>
        <DisplayName>Begley, Trevor</DisplayName>
        <AccountId>23</AccountId>
        <AccountType/>
      </UserInfo>
      <UserInfo>
        <DisplayName>Sehgal, Arun</DisplayName>
        <AccountId>36</AccountId>
        <AccountType/>
      </UserInfo>
      <UserInfo>
        <DisplayName>Albritton, Shirley</DisplayName>
        <AccountId>11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216A1CB0B27B4FB9E44A52FB87D867" ma:contentTypeVersion="12" ma:contentTypeDescription="Create a new document." ma:contentTypeScope="" ma:versionID="d2a7413d9add466b0349c3ae12692f29">
  <xsd:schema xmlns:xsd="http://www.w3.org/2001/XMLSchema" xmlns:xs="http://www.w3.org/2001/XMLSchema" xmlns:p="http://schemas.microsoft.com/office/2006/metadata/properties" xmlns:ns2="7fd03da5-1456-431b-ae87-0ad137a0773a" xmlns:ns3="3a6017c7-55e5-4f2f-b4bc-44a9312aa26d" targetNamespace="http://schemas.microsoft.com/office/2006/metadata/properties" ma:root="true" ma:fieldsID="9dad2a284ed29160351c21d13f94ef96" ns2:_="" ns3:_="">
    <xsd:import namespace="7fd03da5-1456-431b-ae87-0ad137a0773a"/>
    <xsd:import namespace="3a6017c7-55e5-4f2f-b4bc-44a9312aa2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d03da5-1456-431b-ae87-0ad137a077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6017c7-55e5-4f2f-b4bc-44a9312aa26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1a0c0df5-af15-4152-8ff4-acfbeb464574}" ma:internalName="TaxCatchAll" ma:showField="CatchAllData" ma:web="3a6017c7-55e5-4f2f-b4bc-44a9312aa2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027DD8-2EFB-4891-83CB-2647113228FE}"/>
</file>

<file path=customXml/itemProps2.xml><?xml version="1.0" encoding="utf-8"?>
<ds:datastoreItem xmlns:ds="http://schemas.openxmlformats.org/officeDocument/2006/customXml" ds:itemID="{0FDF13CF-33D5-4BB7-9AD3-C61F5B813EF0}"/>
</file>

<file path=customXml/itemProps3.xml><?xml version="1.0" encoding="utf-8"?>
<ds:datastoreItem xmlns:ds="http://schemas.openxmlformats.org/officeDocument/2006/customXml" ds:itemID="{3A2D8A07-93E1-4336-8BAE-0045210810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Begley, Trevor</dc:creator>
  <cp:keywords/>
  <dc:description/>
  <cp:lastModifiedBy/>
  <cp:revision/>
  <dcterms:created xsi:type="dcterms:W3CDTF">2024-04-24T12:53:12Z</dcterms:created>
  <dcterms:modified xsi:type="dcterms:W3CDTF">2024-05-29T12:55:20Z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2024-04-24T13:37:19Z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d29a77e1-aac8-4775-a989-94394fa1f6c6</vt:lpwstr>
  </property>
  <property fmtid="{D5CDD505-2E9C-101B-9397-08002B2CF9AE}" pid="8" name="MSIP_Label_ea60d57e-af5b-4752-ac57-3e4f28ca11dc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0x010100F5216A1CB0B27B4FB9E44A52FB87D867</vt:lpwstr>
  </property>
</Properties>
</file>