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https://gcommunities-my.sharepoint.com/personal/ogolovenko_globalcommunities_org/Documents/Desktop/Furniture RFQ 612/"/>
    </mc:Choice>
  </mc:AlternateContent>
  <xr:revisionPtr revIDLastSave="578" documentId="13_ncr:1_{57478106-88AB-45AA-AC41-3E33AF23FDE3}" xr6:coauthVersionLast="47" xr6:coauthVersionMax="47" xr10:uidLastSave="{72D62CF0-4599-4260-8D1B-E3AA8C563D75}"/>
  <bookViews>
    <workbookView xWindow="-108" yWindow="-108" windowWidth="23256" windowHeight="12576" xr2:uid="{00000000-000D-0000-FFFF-FFFF00000000}"/>
  </bookViews>
  <sheets>
    <sheet name="Lot 1" sheetId="3" r:id="rId1"/>
    <sheet name="Lot 2" sheetId="4" r:id="rId2"/>
    <sheet name="Lot 3" sheetId="5" r:id="rId3"/>
    <sheet name="Lot 4" sheetId="6" r:id="rId4"/>
    <sheet name="Lot 5" sheetId="7" r:id="rId5"/>
    <sheet name="Lot 6" sheetId="8" r:id="rId6"/>
    <sheet name="Lot 7" sheetId="9" r:id="rId7"/>
    <sheet name="Lot 8" sheetId="10" r:id="rId8"/>
    <sheet name="Lot 9" sheetId="11" r:id="rId9"/>
    <sheet name="Lot 10" sheetId="12" r:id="rId10"/>
    <sheet name="Lot 11" sheetId="14" r:id="rId11"/>
    <sheet name="Lot 12" sheetId="15" r:id="rId12"/>
    <sheet name="Lot 13" sheetId="16" r:id="rId13"/>
    <sheet name="Lot 14" sheetId="17" r:id="rId14"/>
    <sheet name="Lot 15" sheetId="18" r:id="rId15"/>
    <sheet name="Lot 16" sheetId="19" r:id="rId16"/>
    <sheet name="Lot 17" sheetId="20" r:id="rId17"/>
    <sheet name="Lot 18" sheetId="21" r:id="rId18"/>
    <sheet name="Lot 19" sheetId="22" r:id="rId1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6" i="22" l="1"/>
  <c r="H7" i="22" s="1"/>
  <c r="H6" i="21"/>
  <c r="H7" i="21" s="1"/>
  <c r="H10" i="20"/>
  <c r="H7" i="20"/>
  <c r="H6" i="20"/>
  <c r="H11" i="20" s="1"/>
  <c r="H12" i="19"/>
  <c r="H11" i="19"/>
  <c r="H10" i="19"/>
  <c r="H7" i="19"/>
  <c r="H6" i="19"/>
  <c r="H10" i="18"/>
  <c r="H9" i="18"/>
  <c r="H8" i="18"/>
  <c r="H7" i="18"/>
  <c r="H6" i="18"/>
  <c r="H7" i="17"/>
  <c r="H6" i="17"/>
  <c r="H12" i="16"/>
  <c r="H11" i="16"/>
  <c r="H10" i="16"/>
  <c r="H9" i="16"/>
  <c r="H8" i="16"/>
  <c r="H7" i="16"/>
  <c r="H6" i="16"/>
  <c r="H8" i="15"/>
  <c r="H7" i="15"/>
  <c r="H6" i="15"/>
  <c r="H13" i="19" l="1"/>
  <c r="H11" i="18"/>
  <c r="H8" i="17"/>
  <c r="H13" i="16"/>
  <c r="H9" i="15"/>
  <c r="H17" i="14" l="1"/>
  <c r="H16" i="14"/>
  <c r="H15" i="14"/>
  <c r="H14" i="14"/>
  <c r="H13" i="14"/>
  <c r="H12" i="14"/>
  <c r="H11" i="14"/>
  <c r="H10" i="14"/>
  <c r="H9" i="14"/>
  <c r="H8" i="14"/>
  <c r="H7" i="14"/>
  <c r="H6" i="14"/>
  <c r="H16" i="12"/>
  <c r="H15" i="12"/>
  <c r="H14" i="12"/>
  <c r="H13" i="12"/>
  <c r="H12" i="12"/>
  <c r="H11" i="12"/>
  <c r="H10" i="12"/>
  <c r="H9" i="12"/>
  <c r="H8" i="12"/>
  <c r="H7" i="12"/>
  <c r="H6" i="12"/>
  <c r="H15" i="11"/>
  <c r="H14" i="11"/>
  <c r="H13" i="11"/>
  <c r="H12" i="11"/>
  <c r="H11" i="11"/>
  <c r="H10" i="11"/>
  <c r="H9" i="11"/>
  <c r="H8" i="11"/>
  <c r="H7" i="11"/>
  <c r="H6" i="11"/>
  <c r="H15" i="10"/>
  <c r="H14" i="10"/>
  <c r="H13" i="10"/>
  <c r="H12" i="10"/>
  <c r="H11" i="10"/>
  <c r="H10" i="10"/>
  <c r="H9" i="10"/>
  <c r="H8" i="10"/>
  <c r="H7" i="10"/>
  <c r="H6" i="10"/>
  <c r="H7" i="9"/>
  <c r="H6" i="9"/>
  <c r="H10" i="8"/>
  <c r="H9" i="8"/>
  <c r="H8" i="8"/>
  <c r="H7" i="8"/>
  <c r="H6" i="8"/>
  <c r="H11" i="7"/>
  <c r="H10" i="7"/>
  <c r="H9" i="7"/>
  <c r="H8" i="7"/>
  <c r="H7" i="7"/>
  <c r="H6" i="7"/>
  <c r="H12" i="7" l="1"/>
  <c r="H11" i="8"/>
  <c r="H8" i="9"/>
  <c r="H18" i="14"/>
  <c r="H17" i="12"/>
  <c r="H16" i="11"/>
  <c r="H16" i="10"/>
  <c r="H12" i="6"/>
  <c r="H11" i="6"/>
  <c r="H10" i="6"/>
  <c r="H9" i="6"/>
  <c r="H8" i="6"/>
  <c r="H7" i="6"/>
  <c r="H6" i="6"/>
  <c r="H9" i="5"/>
  <c r="H8" i="5"/>
  <c r="H7" i="5"/>
  <c r="H6" i="5"/>
  <c r="H19" i="4"/>
  <c r="H18" i="4"/>
  <c r="H17" i="4"/>
  <c r="H16" i="4"/>
  <c r="H15" i="4"/>
  <c r="H14" i="4"/>
  <c r="H13" i="4"/>
  <c r="H12" i="4"/>
  <c r="H11" i="4"/>
  <c r="H10" i="4"/>
  <c r="H9" i="4"/>
  <c r="H8" i="4"/>
  <c r="H7" i="4"/>
  <c r="H6" i="4"/>
  <c r="H15" i="3"/>
  <c r="H16" i="3"/>
  <c r="H17" i="3"/>
  <c r="H18" i="3"/>
  <c r="H19" i="3"/>
  <c r="H6" i="3"/>
  <c r="H10" i="3"/>
  <c r="H11" i="3"/>
  <c r="H12" i="3"/>
  <c r="H13" i="3"/>
  <c r="H14" i="3"/>
  <c r="H7" i="3"/>
  <c r="H8" i="3"/>
  <c r="H9" i="3"/>
  <c r="H13" i="6" l="1"/>
  <c r="H10" i="5"/>
  <c r="H20" i="4"/>
  <c r="H20" i="3"/>
</calcChain>
</file>

<file path=xl/sharedStrings.xml><?xml version="1.0" encoding="utf-8"?>
<sst xmlns="http://schemas.openxmlformats.org/spreadsheetml/2006/main" count="533" uniqueCount="159">
  <si>
    <t>№</t>
  </si>
  <si>
    <t>Unit /  Од.виміру</t>
  </si>
  <si>
    <t>pcs / шт</t>
  </si>
  <si>
    <t xml:space="preserve">Signature/Підпис: </t>
  </si>
  <si>
    <t>seal/м.п.</t>
  </si>
  <si>
    <t xml:space="preserve">Date/Дата: </t>
  </si>
  <si>
    <t xml:space="preserve">Bidder Response /
Запропоновані Учасником товари </t>
  </si>
  <si>
    <t xml:space="preserve">Required Goods /
Запитувані товари
</t>
  </si>
  <si>
    <t>Quanity /
К-ть</t>
  </si>
  <si>
    <t>Warranty (months) /
Гарантія (місяців)</t>
  </si>
  <si>
    <t>Price in UAH without VAT /
Ціна в грн., без ПДВ</t>
  </si>
  <si>
    <t>Total in UAH without VAT /
Всього в UAH, без ПДВ</t>
  </si>
  <si>
    <t>Total in UAH without VAT:
Всього вUAH без ПДВ:</t>
  </si>
  <si>
    <t>Annex B. Detailed budget
Додаток С. "Бюджет замовлення"</t>
  </si>
  <si>
    <t>RFQ 612</t>
  </si>
  <si>
    <t>PR 4025 
Lot 1  Furniture_CIK-KR-01-Youth-122_Kompaniivska CC 
ЛОТ 1 Меблі для CIK-KR-01-Youth-122_Компаніївської ТГ
Доставка: Кіровоградська область, Кропивницький район, смт Компаніївка, вул. Паркова, 14/
Delivery: Kirovohrad region, Kropyvnytskyi district, Kompaniivka village, st. Parkova, 14</t>
  </si>
  <si>
    <t>Armchair-bag Comfort Studio Pear Oxford size 4kids (CS-012111) (with delivery)/ Крісло-мішок Студия комфорта Груша Оксфорд розмір 4кідс (CS-012111) (з доставкою)</t>
  </si>
  <si>
    <t>Coffee table in the style of a Loft metal frame StepLoft Cof-tab-101 (with delivery)/Журнальний столик у стилі Лофт каркас металевий StepLoft Cof-tab-101 (з доставкою)</t>
  </si>
  <si>
    <t>Table-book transformer Orion 2 Ferrum-decor 750x1520x730 cm metal Black/chipboard Sherwood oak (ORI202) (with delivery)/Стіл-книга трансформер Оріон 2 Ferrum-decor 750x1520x730 см метал Чорний/ДСП Дуб шервуд (ORI202) (з доставкою)</t>
  </si>
  <si>
    <t>Chair Burmis Oak Antique 350x350x460 mm / black (with delivery)/Стілець Бурміс Дуб Античний 350х350х460 мм /чорний (з доставкою)</t>
  </si>
  <si>
    <t>Table Time Time 1200x600x16 mm sonoma oak/black (with delivery)/Стіл Time Тайм 1200x600x16 мм дуб сонома/чорний (з доставкою)</t>
  </si>
  <si>
    <t>Kitchen metal collapsible rack in Loft style StepLoft Rack-199 (with delivery)/Стелаж кухонний металічних розбірний в стилі Лофт StepLoft Rack-199 (з доставкою)</t>
  </si>
  <si>
    <t>Bar table BS-125 Loft Design Boras Oak (with delivery)/ Барний стіл BS-125 Loft Design Дуб Борас (з доставкою)</t>
  </si>
  <si>
    <t>Bar chair BS-2 Loft Design Boras Oak (with delivery)/ Стілець барний BS-2 Loft Design Дуб Борас (з доставкою)</t>
  </si>
  <si>
    <t>Sofa for 3 places "SOFT" for the office in gray color (with delivery)/ Диван на 3 місця "SOFT " для офісу в сірому кольорі (з доставкою)</t>
  </si>
  <si>
    <t>Two-seater sofa "SOFT" for the office in gray color (with delivery)/ Диван двомісний "SOFT" для офісу в сірому кольорі (з доставкою)</t>
  </si>
  <si>
    <t>Bookshelf, rack for the house Moreli Juni H 1776*W 1776*D300 Sonoma oak (with delivery)/ Полиця для книг, стелаж для будинку Moreli Juni В1776*Ш1776*Г300 Дуб сонома (з доставкою)</t>
  </si>
  <si>
    <t>Cabinet office corner combi 1820*800*800 mm. for clothes, documents LDSP (with delivery)/Шафа офісна кутова комбі 1820*800*800 мм. для одягу, документів ЛДСП (з доставкою)</t>
  </si>
  <si>
    <t>Office cabinet loft ShLA-2 (600x400x1900) Kraft oak white Gamma style (with delivery)/Офісна шафа лофт ШЛА-2 (600x400x1900) Дуб Крафт білий Гамма стиль (з доставкою)</t>
  </si>
  <si>
    <t>Loft office cabinet SHLA-3 (600x400x1900) Oak Kraft white Gamma style (with delivery)/ Офісна шафа лофт ШЛА-3 (600x400x1900) Дуб Крафт белый Гамма стиль (з доставкою)</t>
  </si>
  <si>
    <t>PR 4022
Lot 2 School furniture sets for students and office sets for teachers for CIK-TP-05-SD-158_ Zolotnykivska CC
Delivery: 40 Mistechko str., v.Zolotnyki, Ternopil region – 50% of inventory
14 Shkilna str., 14 v.Vyshnivchyk, Ternopil region – 50% of inventory</t>
  </si>
  <si>
    <t>Set (desk with chair) antiscoliosis 1-seater adjustable with shelf, light color with yellow edge or equivalent / Комплект (парта з стільцем) антисколіозний 1-місний регульований з полицею, колір світлий з жовтою крайкою або еквівалент</t>
  </si>
  <si>
    <t>Desk KABI BIU160 HERBOR or equivalent / Стіл письмовий  КАБІ BIU160 ГЕРБОР або еквівалент</t>
  </si>
  <si>
    <t>Cabinet under the table KABI KON3S HERBOR Z with drawers or equivalent / Тумба під стіл КАБІ KON3S ГЕРБОР З з шухлядами або еквівалент</t>
  </si>
  <si>
    <t>Case KABI REG4D2S/220 GERBOR 4-door with 2 drawers or equivalent / Пенал КАБІ REG4D2S/220 ГЕРБОР 4-дверний з 2 шухлядами або еквівалент</t>
  </si>
  <si>
    <t>Case open KABI REG2D/220 HERBOR 2-door or equivalent / Пенал відкритий КАБІ REG2D/220 ГЕРБОР 2-дверний або еквівалент</t>
  </si>
  <si>
    <t>KABI REG2D/114 HERBOR 2-door cabinet or equivalent / Шафка КАБІ REG2D/114 ГЕРБОР 2 -дверна або еквівалент</t>
  </si>
  <si>
    <t>Writing desk BRW OFFICE BIU/72/150 or equivalent / Стіл письмовий BRW OFFICE BIU/72/150 або еквівалент</t>
  </si>
  <si>
    <t>BRW mobile cabinet under a table or equivalent / Тумба мобільна BRW під стіл або еквівалент</t>
  </si>
  <si>
    <t>Cabinet BRW (FFICE REG4D2S/220 ) 4-door with 2 drawers or equivalent / Шафа BRW (FFICE REG4D2S/220 ) 4-дверна з 2 шухлядами або еквівалент</t>
  </si>
  <si>
    <t>Rack BRW (OFFICE REG2D/220) 2-door or equivalent / Стелаж BRW (OFFICE REG2D/220) 2-дверний або еквівалент</t>
  </si>
  <si>
    <t>Cabinet BRW (OFFICE REG2D/114) 2-door or equivalent / Тумба BRW (OFFICE REG2D/114) 2-дверна або еквівалент</t>
  </si>
  <si>
    <t>Armchair Nowy Styl Samba V-18 1.007, milk color or equivalent / Крісло Nowy Styl Samba V-18 1.007, колір молочний або еквівалент</t>
  </si>
  <si>
    <t>Pear sack chair Yellow velor XXL 110x85 with inner cover or equivalent / Крісло мішок груша Велюр жовтий XXL 110х85 з внутрішнім чохлом або еквівалент</t>
  </si>
  <si>
    <t>Chair bag pear Velor gray XXL 110x85 with inner cover or equivalent / Крісло мішок груша Велюр сірий XXL 110х85 з внутрішнім чохлом або еквівалент</t>
  </si>
  <si>
    <t>Computer table (universal) Anthracite/Стіл комп'ютерний (універсальний) Антрацит</t>
  </si>
  <si>
    <t>Computer desk in loft style with a shelf/Комп'ютерний стіл в стилі лофт з полицею</t>
  </si>
  <si>
    <t>Closet  70х34,7х182,5 anthracite/Пенал 70х34,7х182,5 см антрацит</t>
  </si>
  <si>
    <t>Office chair ISO BL Gray/Стілець офісний ISO BL Сірий</t>
  </si>
  <si>
    <t>PR 3985
Lot 4  Purchasing furniture for a youth project Pokrovka CIK-DP-01-Youth-127
Delivery: Tsentralna street, 20, Pokrovske, Dnipropetrovsk region</t>
  </si>
  <si>
    <t>Straight office sofa Tobi Sho Lovis without armrests 1000x540x750 Burgundy</t>
  </si>
  <si>
    <t>Armchair-bag Prolisok 90x125 XL Oxford PU 600d Red (XL-7-115)... / Крісло-мішок Prolisok 90х125 XL Oxford PU 600d Червоний (XL-7-115)</t>
  </si>
  <si>
    <t>Round table Supretto 120 cm / Стіл круглий Supretto 120 см</t>
  </si>
  <si>
    <t>Office table Doros T1 Oak Sonoma 120x70x75 / Офісний стіл Doros Т1 Дуб Сонома 120х70х75</t>
  </si>
  <si>
    <t>A mezzanine bookcase / Шафа книжкова з антресолю</t>
  </si>
  <si>
    <t>Open document cabinet 800*300*1860 / Шафа для документів відкритий 800*300*1860</t>
  </si>
  <si>
    <t>Joker chair alum PVC black / Стілець Джокер алюм ПВХ чорний</t>
  </si>
  <si>
    <t>PR 3981
LOT 5 Purchasing for Youth project for Nedoboivska TC
Закупівлі для молодіжного проекту для Недобоївської громади
Delivery: Chernivtsi region, Nodoboivtsi village, Holovna Str 30
Чернівецька обл, с.Недобоївці, вул. Головна 30</t>
  </si>
  <si>
    <t>Desk \ Письмовий стілWidth: 80 cm Depth: 60 cm
Worktop material: Laminated chipboard
Shape: Rectangular
Color: Sonoma Oak Leg
material: Metal
Height: 75 cm
Style: Loft
rame color: black</t>
  </si>
  <si>
    <t>Corner computer desk with shelves \ Письмовий стіл комп'ютерний кутовий з полицями Presence of a stand for the system unit: Stationary
Color: Black
Supports: metal
Weight 20 kg
Height from the floor 750 mm
The depth is 600 mm
The tabletop depth is 600 mm Length 1400
The length of the worktop is 1400 mm,
Hanging shelves: Yes, Availability of a superstructure: Yes, Shelf for office equipment: Yes,
Shape of the worktop: rectangular.</t>
  </si>
  <si>
    <t>Wall shelf (rack) \ Настінна полиця (стелаж) The type of furniture is a bookshelf
Number of external shelves: 4 pcs.
Manufacturer: MSU
Color: Sonoma Oak
Dimensions:
The width (length) of the shelf is 1620 mm
The depth of the shelf is 300 mm
The height of the shelf is 1408 mm
Body (frame): metal
Shelves: laminated chipboard</t>
  </si>
  <si>
    <t>Rack \ Стелаж Frame material: metal
Shelves material: chipboard
Number of shelves: five (or more)
Style: modern, minimalism
Width: 80 cm Height: 195 cm
Length/Depth: 35 s</t>
  </si>
  <si>
    <t>Bag chair (pear) \ Крісло-мішок (груша) Material - Fabrics, velor
filler - Styrofoam granule
Color: gray, purple, pink, yellow, red, green - 2 pcs each
Diameter 90 cm B
ack height 130 cm Width 90 cm
Type: Bag chair L (large): height 130 cm, width 90 cm.</t>
  </si>
  <si>
    <t>Computer chair \ Комп'ютерне крісло Computer chair on wheels
Purpose: universal
Product material: fabric
Frame material: metal Frame
color: black Upholstery color: black-green
Upholstery: fabric
Base: criss-cross with rollers Maximum load:  120 kg Wheel material: rubber
Features:  gas shock absorber, armrests, lumbar and head pillows</t>
  </si>
  <si>
    <t>PR 3971
LOT 6 Furniture_CIK-KR-05_Youth_149 Pryiutivska CC
Delivery: 28021, Кіровоградська область, Олександрійський район, с. Войнівка, вул. Центральна, 92-К</t>
  </si>
  <si>
    <t>Armchair Bag/Крісло-мішок безкаркасний The material of the cover is Oxford PU 600D4 Colors - yellow - 5 pcs and electric blue - 5 pcs. Seams - reinforced thread
Filling: primary polystyrene beads.
Width: 800 mm, height: 1150 mm, depth: 700 mm.</t>
  </si>
  <si>
    <t>Table-transformer with a shelf/Стіл-трансформер із поличкою Materials: metal + chipboardThe frame is a metal pipe 20*20, powder coatingProduct dimensions:height - 75 cm,width - 79 cm,depth - 72 cm.Folded dimensions: Height 110 cm, width 79 cm, depth 3.2 cm.The thickness of the tabletop is 16 mm. Edge - PVC 2 mm.The color of the metal frame is blackThe color of the tabletop is white</t>
  </si>
  <si>
    <t>Table-rack transformer/Стіл-стелаж трансформер Dimensions: 1500 x 800 x 750 mm.The frame is metal with powder coating, chipboard shelves with melamine coating.The number of shelves is 5The color of the metal frame is blackThe color of the table top is black
Стіл-стелаж трансформер
Розміри: 1500 x 800 x 750 мм.</t>
  </si>
  <si>
    <t>Cabinet FLASHNIKA ShB - 32 or analogue / Шафа офісна FLASHNIKA ШБ - 32 або аналог Material - laminated chipboard "Swiss Krono" 16 mm, color - white, environmental safety class E1. The edge is impact-resistant, PVC, 0.5 mm thick; back wall - fiberboard, white.Dimensions: 33*60*220 cmThe format is semi-open;Number of doors – 2 pcs.;The number of shelves is 5 (2 in the lower part, 3 in the upper part;Handles - 96 mm, chrome.</t>
  </si>
  <si>
    <t>Folding chair/Складний стілець The basis is metal rails covered with black powder paint.The back is plastic;The seat is plastic covered with leatherette.The color of the product is black.The width of the chair is 45 cmThe depth of the chair is 38 cmThe height of the chair, including the back, is 80The maximum load is 120 kg.</t>
  </si>
  <si>
    <t>PR 3968
LOT 7 furniture_CIK-KR-01-LED-124_Purchase of equipment for the robotics class of the Kompaniivska CC
Delivery: Кіровоградська область, Кропивницький район, селище Компаніївка, вулиця Паркова, будинок 14а/
Kirovohrad Region, Kropyvnytskyi District, Kompaniivka Village, Parkova Street, Building 14a</t>
  </si>
  <si>
    <t>Office chair/Стілець офісний Office chair for staff: The base of the chair is cross-shaped with rollers. Maximum load, 120 kg. Weight of the chair, 9.7 kg. The color of the base is black. The base material is plastic, the upholstery material is fabric, mesh. Style: modern hi-tech. Width 64 cm. Minimum height 90 cm. Minimum landing height 44 cm. Maximum landing height 57 cm. Length/Depth 64 cm.</t>
  </si>
  <si>
    <t>Office table/стіл комп'ютерний Loft Lab Simple computer table or analogue, Appalachian Oak color. The height of the table is 740 mm. Width 1200 mm. Depth 600 mm, 650 mm. The thickness of the tabletop is 16 mm. The color of the worktop is Appalachian Oak. The material of the worktop is chipboard. Leg material: Metal. Leg color: Black. Purpose: For gamers, For work. Height adjustment: None. Style: Loft. Type: Computer desk. Shape: Rectangular. The 16 mm-thick table top is made of high-quality laminated chipboard of Ukrainian production, which imitates the texture of natural wood, but has better operational qualities. The table top is finished with a shock-resistant edge 2 mm thick. Metal supports made of a 50*25mm profile are equipped with plastic plugs, which will prevent scratches on the floor. The legs are painted with wear-resistant black matte powder paint. The set includes all the necessary accessories. The weight of the table is 15 kg.</t>
  </si>
  <si>
    <t>Крісло Мішок Груша Оксфорд, колір сірий 
Матеріал
Пінополістирольні гранули 2-5мм
Колір: Сірий
Діаметр: 80 см
Висота спинки: 75 см
Висота сидіння: 40 см
Тип: Крісло-мішок
Глибина: 90 см
Форма: Груша</t>
  </si>
  <si>
    <t xml:space="preserve"> Крісло Мішок Груша Оксфорд, колір жовтий 
Матеріал
Пінополістирольні гранули 2-5мм
Колір: Жовтий
Діаметр: 80 см
Висота спинки: 75 см
Висота сидіння: 40 см
Тип: Крісло-мішок
Глибина: 90 см
Форма: Груша</t>
  </si>
  <si>
    <t>Письмовий стіл розкладний (трансформер) Моріс -1, колір урбан лайт 
Розміри: 
висота - 75 см,
ширина - 100 см,
глибина - 60 см.
В складеному стані стіл
Висота 75 см, ширина 60 см, глибина 13,2 см.
Товщина стільниці - 16 мм. 
Колір – урбан лайт</t>
  </si>
  <si>
    <t>Офісний кутовий стіл ФКМ Доміно од-13 ЛЮКС,
Характеристики:
Ширина: 1200 мм (120 см)
Глибина: 1200 мм (120 см)
Висота: 766 мм (76.6 см)
Колір: дуб сонома</t>
  </si>
  <si>
    <t>Диван смарт-двомісни.  Колір -жовтий 
Висота, мм       680
Глибина, мм     780
Довжина, мм    1200
Механізм трансформації          Без механізму
Серія    Смарт
Матеріал оббивки
Шкіра; Шкірзам (екошкіра); Тканина
Конструктивні особливості:     Гостьові; Двомісні; Модульні; Нерозкладні
Стиль   Модерн; Хай-тек
Каркас дивану Дерево
Наповнення:
Пінополіуретан
Країна виробник: Україна
Колір: жовтий</t>
  </si>
  <si>
    <t>Диван смарт-двомісни.  Колір -сірий 
Висота, мм       680
Глибина, мм     780
Довжина, мм    1200
Механізм трансформації          Без механізму
Серія:   Смарт
Матеріал оббивки:
Шкіра; Шкірзам (екошкіра); Тканина
Конструктивні особливості:     Гостьові; Двомісні; Модульні; Нерозкладні
Стиль   Модерн; Хай-тек
Каркас дивану Дерево
Наповнення:
Пінополіуретан
Країна виробник: Україна
Колір: сірий</t>
  </si>
  <si>
    <t>Стелаж L-190 New Чорний матовий, Дуб Борас світлий (59443486) 
Колір каркаса: чорний матовий
Матеріал каркаса: метал
Колір полиць: дуб борас світлий
Габарити:
Ширина:80 см
Висота: 195 см
Довжина/Глибина: 35 см</t>
  </si>
  <si>
    <t>Стелаж Скіф-5-920 Loft Design Дуб Борас 
Висота, 179.4 см
Ширина, 92 см
Вид: Стелажі
Матеріал каркаса: Метал
Глибина, 40 см
Матеріал полиць:
Ламінована деревна плита
Кількість полиць: 5
Колір каркаса: Чорний
Колір полиць: Дуб Борас
Вага: 28</t>
  </si>
  <si>
    <t>Стіл розкладний зі меблевого щита Kompred OL665 
Характеристики
довжина, мм:1200
ширина / глибина, мм:600
висота, мм:750
матеріал каркасу:метал
покриття каркасу:полімерне-порошкове покриття
колір каркасу:чорний
матеріал стільниці:вологостійка фанера</t>
  </si>
  <si>
    <t>Стіл кухонний розкладний Слайдер, сірий 
Тип:кухонний розкладний, колір сірий, матеріал ЛДСП, ширина 815, ширина 815, висота 760, глибина 670.</t>
  </si>
  <si>
    <t>Розкладний пуф 5 в 1. 375*375*375
Матеріал каркасу - сталева профільна труба
Габаритні розміри:
Довжина 375 мм
Глибина 375 мм
Висота 375 мм
Колір сірий</t>
  </si>
  <si>
    <t>Folding pouf 5 in 1. 375*375*375
The material of the frame is a steel profile pipe
Overall dimensions
Length 375 mm
The depth is 375 mm
Height 375 mm
The color is yellow</t>
  </si>
  <si>
    <t>Одинарна стійка для одягу білого кольору  
Розміри 111 * 39 * 145 см.</t>
  </si>
  <si>
    <t xml:space="preserve"> Кухонний стелаж із полицями та тумбою з ЛДСП і металу Антрацит  
Кількість внутрішніх полиць   8 шт.
Кількість дверцят 2 шт.
Ширина стелажа1200 мм
Глибина стелажу 400 мм Висота стелажа1800 мм
Полиці   ламінована ДСП</t>
  </si>
  <si>
    <t>Книжковий лофтовий стелаж на 6 полиць з ДСП, антрацит 
Полиці   ламінована ДСП
Корпус (каркас) сталь покрита фарбою
Ширина стелажа1200 мм
Глибина стелажу300 мм
Висота стелажа2180
Колір Антрацит</t>
  </si>
  <si>
    <t>Книжний лофтовий стелаж перегородка для офісу та дому з ЛДСП Антрацит 
Кількість внутрішніх полиць   14 шт. 
Ширина стелажа 2000 мм
Глибина стелажу 300 мм
Висота стелажа 2160 мм
Корпус (каркас)сталь покрита фарбою
Полиці   ламінована Колір Антрацит
Висота2160
Ширина стелажа (мм) 2000
Глибина стелажу, мм 300</t>
  </si>
  <si>
    <t>Диван Тетра Плюс кутовий комплект, сірий 
Габаритні розміри (Ш×Г×В)1540*1360*720мм. Колір сірий.</t>
  </si>
  <si>
    <t>Стілець офісний, Jack, чорний
Ширина сидіння          372
Глибина сидіння          380
Висота виробу у нижньому положенні 800
Максимальне навантаження    100 кг</t>
  </si>
  <si>
    <t>PR 3959
LOT 8 Furniture for youth space For the P'iadytska community
Delivery: Pyadyky village, Irchana Street 2 (House of Culture) Ivano-Frankivsk region</t>
  </si>
  <si>
    <t>Стіл трансформер "Пітон Лайт"
Габарити  в складеному вигляді 900/750/432
Габарити в розкладеному вигляді 900/750/2400
Габарити 780/780/750
Матеріали
Стільниця та ніжки: ЛДСП, товщиною 16 мм
Форма прямокутна
Колір Дуб крафт білий</t>
  </si>
  <si>
    <t>Стіл обідній "Юта" 
Габарити 780/780/750
Матеріали
Стільниця та ніжки: ЛДСП, товщиною 16 мм
Форма квадратна
Колір Дуб крафт білий</t>
  </si>
  <si>
    <t xml:space="preserve">Стілець Nowy Styl JACK ordf BLACK V-28 
Матеріал оббивки шкірзам
Висота 80 см
Колір чорний з сірим
Розміри сидіння Ширина: 37.2, глибина: 38 см
Складана рама
</t>
  </si>
  <si>
    <t>Крісло Мішок Груша Оксфорд (колір салатовий) 
Матеріал пінополістерильні гранули 2-5 мм
Діаметр 70 см
Висота спинки 62 см
Висота сидіння 30 см
Тип Крісло-мішок
Глибина 75 см
Форма Груша
Колір салатовий</t>
  </si>
  <si>
    <t>Крісло Мішок Груша Оксфорд (колір жовтогарячий) 
Матеріал пінополістерильні гранули 2-5 мм
Діаметр 70 см
Висота спинки 62 см
Висота сидіння 30 см
Тип Крісло-мішок
Глибина 75 см
Форма Груша
Колір жовтогарячий</t>
  </si>
  <si>
    <t>Крісло Мішок Груша Оксфорд (колір синій) 
Матеріал пінополістерильні гранули 2-5 мм
Діаметр 70 см
Висота спинки 62 см
Висота сидіння 30 см
Тип Крісло-мішок
Глибина 75 см
Форма Груша
Колір синій</t>
  </si>
  <si>
    <t>Крісло Мішок Груша Оксфорд (колір червоний)
Матеріал пінополістерильні гранули 2-5 мм
Діаметр 70 см
Висота спинки 62 см
Висота сидіння 30 см
Тип Крісло-мішок
Глибина 75 см
Форма Груша
Колір червоний</t>
  </si>
  <si>
    <t>Підлогова вішалка Nowy Styl Cactus Black
Вид Підлогові
Матеріал Металеві
Висота, 170-184 см
Тип Вішаки
Колір Чорний</t>
  </si>
  <si>
    <t>Тумба мобільна M-Concept Серія Сенс S2.00.02.Z  
Розміри 39 х 45 х 57 см
Товщина полиць 16 мм
Тип фасаду Комбінований
Кількість полиць 1 полиця
Ручки Зовнішня ручка
Направляючі Роликові
Шухляди 2 шухляди
Опори Коліщатка
Форма Прямі, Маленькі
Тип встановлення Підлогова
Замок 1
Кріплення Мініфікс</t>
  </si>
  <si>
    <t>Шафа гардероб Salita  
Розміри
Ширина, см 70
Глибина, см 38
Висота, см 180
Товщина полиць, мм 18
Матеріали виготовлення
Петлі FGV
Кромка АБС (ABS)
Матеріал- ДСП
Матеріал ручок Метал
Покриття Ламінат
Технічне оснащення
Тип фасаду Закритий
Спосіб відкриття Розпашні
Кількість полиць 1 полиця
Ручки Зовнішня ручка</t>
  </si>
  <si>
    <t>Диван одинарний модуль зі спинкою Лаунж Richman  
Розмір: 830х770х770 мм Матеріал та колір ніжок: метал, чорний.
Вид дивана: прямий нерозкланий диван.
 Висота: 830 мм
Глибина: 770 мм
Ширина: 770 мм.
М'яка частина: сірий колір, наповнення пінополіуретан.</t>
  </si>
  <si>
    <t>Крісло мішок груша  
Розмір: 90х60 см
Тканина знімного чохла:  велюр.
Внутрішнє наповнення: пінополістирол (2-4мм).
Колір чохла: сірий.
Додаткові характеристики: є люверси.</t>
  </si>
  <si>
    <t>Крісло мішок груша 
Розмір: 90х60 см
Тканина знімного чохла: велюр.
Внутрішнє наповнення: пінополістирол (2-4мм).
Колір чохла: жовтий.
Додаткові характеристики: є люверси.</t>
  </si>
  <si>
    <t>Folding chair VIUF black (size 42x81x43 mm) or equivalent / Стілець складаний VIUF чорний (розмір 42х81х43 мм) або еквівалент</t>
  </si>
  <si>
    <t>Metal floor ball chair (100x80 cm) or equivalent / Металеве підлогове крісло-куля (100х80 см) або еквівалент</t>
  </si>
  <si>
    <t>Chair AKLAS Nathan CH CF black or equivalent / Крісло АКЛАС Натан CH CF чорне або еквівалент</t>
  </si>
  <si>
    <t>ZEN coffee table (size 1000x605x420 mm) or equivalent / Журнальний столик ZEN (розмір 1000х605х420 мм) або еквівалент</t>
  </si>
  <si>
    <t>Book rack for 36 cells (size 2128x300x2128 mm) or equivalent / Книжковий стелаж на 36 комірок (розмір 2128х300х2128 мм ) або еквівалент</t>
  </si>
  <si>
    <t>Bookshelf, rack for 14 cells M-7 Anthracite (size 1072x1781x300 mm) or equivalent / Полиця для книг, стелаж на 14 комірок M-7 Антрацит (розмір 1072х1781х300 мм) або еквівалент</t>
  </si>
  <si>
    <t>Folding table LONG (size 400x900x750 mm) or equivalent / Стіл розкладний LONG (розмір 400х900х750 мм) або еквівалент</t>
  </si>
  <si>
    <t>Vancouver computer table with shelves on the left (size 1416x600x1226 mm) or equivalent / Стіл комп’ютерний з поличками ліворуч Ванкувер (розмір 1416х600х1226 мм) або еквівалент</t>
  </si>
  <si>
    <t>Office table in LOFT style NS-1297 (size 1300x600x780 mm) or equivalent / Офісний стіл у стилі LOFT NS-1297 (розмір 1300х600х780 мм)  або еквівалент</t>
  </si>
  <si>
    <t>Lot 3 PR 4013 CIK-KR-06-LED-157 Znamyanska CC Furniture
Delivery: Кіровоградська обл., місто Знам'янка, ВУЛИЦЯ МИХАЙЛА ГРУШЕВСЬКОГО, будинок 19</t>
  </si>
  <si>
    <t>Стілець складаний VIUF сірий
Характеристики
Матеріал: Штучна шкіра, ППУ, , ПП (поліпропілен), ПУ (поліуретан), Сталь
Матеріал          Сидіння: ППУ, , ПУ (поліуретан), Сталь,
Спинка: ППУ, , ПУ (поліуретан), Сталь, ніжка: ПП (поліпропілен), Сталь
Каркас Сталь
Сидіння: Наповнення: ПУ (поліуретан), Піноматеріал: поліуретанова піна, Спинка            Наповнення: ПУ (поліуретан), Піноматеріал: поліуретанова піна,
Обробка          
Колір    Сірий, Сріблястий
Розмір в зібраному станіширина: 42 см, висота: 81 см, глибина: 43 см. висота сидіння            46
глибина сидіння - 39
Протестовано для ваги 110 кг</t>
  </si>
  <si>
    <t>Крісло Special4You Solano artleather conference grey
 Технічні характеристики моделі: Solano artleather conference grey (E5357)
Тип: Конференційне крісло
Колір сірий
Матеріал оббивки: Арткожа
Підлокітники: нерегульовані, матеріал - хромований метал, з чохлами з Арткожі
Хрестовина: хромований метал
Висота крісла: 90 см
Висота сидіння: 45 см
Висота спинки: 45 см
Ширина спинки: 45 см
Ширина сидіння: 47 см
Довжина сидіння: 45 см
Висота підлокітників:67 см
анатомічна посадка
Гранична вага 120 кг
Вага нетто 11,4 кг, брутто 12,9 кг
Розміри упаковки: 77х38х51 см
Гарантія: 12 місяців</t>
  </si>
  <si>
    <t>PR 3958
LOT 9 Furniture for youth space CIK-TP-04-Youth-138_ Vyshnivetska CC (2)
Delivery: village Stariy Vushnivets, 50A Shlyakh str. (lyceum) Ternopil region</t>
  </si>
  <si>
    <t>PR 3956
LOT 10 Furniture for youth space CIK-TP-02-Youth-140_ Pidvolochyska CC
Delivery: city Pidvolochysk, 7 Shevchenka str. (library) Ternopil region</t>
  </si>
  <si>
    <t>PR 3940
LOT 11 Furniture for youth space CIK-TP-03-Youth-139_ Shumska CC
Delivery: City Shumska, 37 Ukrainska str. (library) Ternopil region</t>
  </si>
  <si>
    <t>The chair is folding/Стілець складний</t>
  </si>
  <si>
    <t>Folding table with a handle/Стіл розкладний з ручкою</t>
  </si>
  <si>
    <t>Cork board in a wooden frame/Коркова дошка в дерев’яній рамі</t>
  </si>
  <si>
    <t>PR 3927
LOT 12 Furniture_LED Project Shyrokivska CC
Delivery: Zaporizhzhia region, Zaporizhia district, Vidradne village, str. Sonyachna, 8</t>
  </si>
  <si>
    <t>PR 3923 LOT 13 Furniture for a Youth project Vasilkivska CC CIK-DP-04-Youth-128
Delivery: Pershotravneva st. 140, Vasylkivka, Dnipropetrovsk, 52600</t>
  </si>
  <si>
    <t>Computer table (6 shelves) color White / Комп"ютерний стіл 6 полок колір Білий</t>
  </si>
  <si>
    <t>Chair RZTK Scandi White 2 pcs in a set (SW2) / Набіз з 2 стільців RZTK Scandi Колір білий</t>
  </si>
  <si>
    <t>Shelving Olsen A white Signal / Стеллаж Olsen A белый Signal</t>
  </si>
  <si>
    <t>Bar stool Nicolas VIENA beige / Стілець барний Nicolas VIENA бежевий</t>
  </si>
  <si>
    <t>The chair is soft with a back Signal Linea Velvet 14 / Стілець м'який зі спинкою Signal Linea Velvet 14 сірий вельвет</t>
  </si>
  <si>
    <t>Conference chair / Стілець для конференцій</t>
  </si>
  <si>
    <t>Sofa Jazz / Диван Jazz</t>
  </si>
  <si>
    <t>PR 3903 
LOT 14 Furniture for for a Youth-project for Hlybotska community
Delivery: Chernivtsi region, Hlyboka settlement , Shevchenka Str 1</t>
  </si>
  <si>
    <t>Folding wooden chair \ Складаний дерев'яний стілець</t>
  </si>
  <si>
    <t>Grade Tokyo side table \ Етажерка Грейд Токіо</t>
  </si>
  <si>
    <t>PR 3889
LOT 15 Furniture for Rohanska CC_LED / CIK-KH-09-LED-021
Delivery: 62481, Харківська обл., Харківський район, селище Рогань, вул. Тарасенка Георгія Героя України 1
62481, Kharkiv oblast, Kharkiv district, Rohan settlement, 1 Tarasenko George Hero of Ukraine str</t>
  </si>
  <si>
    <t>Armchairs-bags / Крісла-мішки</t>
  </si>
  <si>
    <t>Office chair / Офісне крісло</t>
  </si>
  <si>
    <t>Transformer tables / Столи Трансформери</t>
  </si>
  <si>
    <t>Small folding chair / Стілець малий розкладний</t>
  </si>
  <si>
    <t>Rack-shelf / Стелаж-полиця</t>
  </si>
  <si>
    <t>Marco chair. Frame material is wood, seat material is fabric, Beech tree species
Width (cm) 45 cm Depth (cm) 53 cm Height (cm) 80 cm Color - matte black frame Seat 6 dark walnut</t>
  </si>
  <si>
    <t>Shelving LOFT-Skif 4 Width (cm) 92 Depth (cm) 40 Height (cm) 140
 The number of shelves is 4</t>
  </si>
  <si>
    <t xml:space="preserve">Shelving 3 shelves Loft </t>
  </si>
  <si>
    <t>Table MTD-Loft (working)</t>
  </si>
  <si>
    <t>Shelving  for clothes</t>
  </si>
  <si>
    <t>Double sofa</t>
  </si>
  <si>
    <t>Loft table (small)  Shape Square, Worktop material Wood, Frame material is metal
Color: black, Ash tree species, Height (cm) 75 Tabletop size: 60x60 cm</t>
  </si>
  <si>
    <t xml:space="preserve">
LOT 16 Furniture for Ust-Pytulska CC
Delivery: </t>
  </si>
  <si>
    <t>Стілець складаний VIUF сірий / Folding chair VIUF gray
Матеріал: Штучна шкіра, ППУ, , ПП (поліпропілен), ПУ (поліуретан), сталь
Матеріал сидіння: ППУ, , ПУ (поліуретан), Сталь, Спинка: ППУ, , ПУ (поліуретан), сталь. 
ніжка: ПП (поліпропілен), сталь.
Каркас: сталь.
Наповнення сидіння: ПУ (поліуретан), Піноматеріал: поліуретанова піна, Густина піни: 18 кг/м³
Наповнення спинки: ПУ (поліуретан), Піноматеріал: поліуретанова піна, Густина піни: 18 кг/м³
Обробка Порошкове покриття захищає метал від зносу та іржі. 
Колір Сірий, Сріблястий
Розмір в зібраному стані 1ширина: 42 см, 
висота: 81 см, 
глибина: 43 см
висота сидіння 46 см
глибина сидіння 39 см
Протестовано для ваги 110 кг</t>
  </si>
  <si>
    <t>Крісло мішок Груша Оксфорд / Armchair bag Pear Oxford 
Колір крісла: салатовий – 10 шт., світло-сірий – 10 шт., бузковий – 10 шт.
Розмір крісел: XL 125*90 з внутрішнім чохлом у комплектуванні.</t>
  </si>
  <si>
    <t>Комплект столів для засідань (Артикул: 33801) /  A set of tables for meetings (Art.#33801)   Складається з 4-х столів письмових без полиці та 4-х кутових столів заокруглених
Габаритні розміри: 3600х1200х750 мм. Вага: 140,84 кг.
Виготовлено із ДСП ламінованої 18 мм.
Стільниця - ПВХ-1мм., стійки, екран, полиця - ПВХ-0,5мм.
Фурнітура: єврогвинти, мініфікси.</t>
  </si>
  <si>
    <t>Ширма перегородка / Screen partition    
Каркас з масиву сосни фарбований в білий колір. Вінілове полотно (банер литий 440 грам) 
Розмір ширми – 5 секцій 180*200 см.</t>
  </si>
  <si>
    <t xml:space="preserve">Фліпчарт 65х100 см. під маркер, магнітний на підставці (UkrBoards) / Flipchart 65x100 cm under a marker, magnetic on a stand (UkrBoards) Вага: 11 кг </t>
  </si>
  <si>
    <t xml:space="preserve">
LOT 17 Furniture for Novgorod-Siverska CC
Delivery: </t>
  </si>
  <si>
    <t xml:space="preserve">Стіл виробничий без борта з полицею 1200/600/850 мм/ 
 Production table without a side with a shelf 1200/600/850 mm </t>
  </si>
  <si>
    <t xml:space="preserve">
LOT 18 Furniture for Kochubeivska CC
Delivery: </t>
  </si>
  <si>
    <t>Pear chair Oxford, 85x65 cm. Gray/Пуф сірий "Груша" Оксфорд 85х65 см. Сірий</t>
  </si>
  <si>
    <t>PR 
LOT 19 Furniture for Novoukrainska CC
Delivery: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</si>
</sst>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6" x14ac:knownFonts="1">
    <font>
      <sz val="11"/>
      <color theme="1"/>
      <name val="Calibri"/>
      <family val="2"/>
      <scheme val="minor"/>
    </font>
    <font>
      <b/>
      <sz val="11"/>
      <color theme="1"/>
      <name val="Times New Roman"/>
      <family val="1"/>
      <charset val="204"/>
    </font>
    <font>
      <sz val="11"/>
      <color theme="1"/>
      <name val="Times New Roman"/>
      <family val="1"/>
      <charset val="204"/>
    </font>
    <font>
      <sz val="11"/>
      <color rgb="FF333333"/>
      <name val="Times New Roman"/>
      <family val="1"/>
      <charset val="204"/>
    </font>
    <font>
      <sz val="12"/>
      <name val="Times New Roman"/>
      <family val="1"/>
    </font>
    <font>
      <sz val="11"/>
      <name val="Times New Roman"/>
      <family val="1"/>
    </font>
  </fonts>
  <fills count="3">
    <fill>
      <patternFill patternType="none"/>
    </fill>
    <fill>
      <patternFill patternType="gray125"/>
    </fill>
    <fill>
      <patternFill patternType="solid">
        <fgColor theme="0" tint="-4.9989318521683403E-2"/>
        <bgColor indexed="64"/>
      </patternFill>
    </fill>
  </fills>
  <borders count="1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s>
  <cellStyleXfs count="1">
    <xf numFmtId="0" fontId="0" fillId="0" borderId="0"/>
  </cellStyleXfs>
  <cellXfs count="37">
    <xf numFmtId="0" fontId="0" fillId="0" borderId="0" xfId="0"/>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2" fontId="2" fillId="0" borderId="8" xfId="0" applyNumberFormat="1" applyFont="1" applyBorder="1" applyAlignment="1">
      <alignment horizontal="center" vertical="center" wrapText="1"/>
    </xf>
    <xf numFmtId="0" fontId="2" fillId="0" borderId="0" xfId="0" applyFont="1" applyAlignment="1">
      <alignment vertical="center"/>
    </xf>
    <xf numFmtId="0" fontId="3" fillId="0" borderId="0" xfId="0" applyFont="1" applyAlignment="1">
      <alignment vertical="center"/>
    </xf>
    <xf numFmtId="0" fontId="2" fillId="2" borderId="8" xfId="0" applyFont="1" applyFill="1" applyBorder="1" applyAlignment="1">
      <alignment horizontal="center" vertical="center" wrapText="1"/>
    </xf>
    <xf numFmtId="0" fontId="0" fillId="0" borderId="0" xfId="0" applyAlignment="1">
      <alignment horizontal="center" vertical="center"/>
    </xf>
    <xf numFmtId="49" fontId="2" fillId="2" borderId="8" xfId="0" applyNumberFormat="1" applyFont="1" applyFill="1" applyBorder="1" applyAlignment="1">
      <alignment horizontal="center" vertical="center" wrapText="1"/>
    </xf>
    <xf numFmtId="0" fontId="3" fillId="0" borderId="0" xfId="0" applyFont="1" applyAlignment="1">
      <alignment horizontal="right" vertical="center"/>
    </xf>
    <xf numFmtId="49" fontId="2" fillId="0" borderId="8" xfId="0" applyNumberFormat="1" applyFont="1" applyBorder="1" applyAlignment="1">
      <alignment horizontal="center" vertical="center" wrapText="1"/>
    </xf>
    <xf numFmtId="0" fontId="2" fillId="0" borderId="7" xfId="0" applyFont="1" applyBorder="1" applyAlignment="1">
      <alignment horizontal="center" vertical="center" wrapText="1"/>
    </xf>
    <xf numFmtId="164" fontId="2" fillId="0" borderId="8" xfId="0" applyNumberFormat="1" applyFont="1" applyBorder="1" applyAlignment="1">
      <alignment horizontal="center" vertical="center" wrapText="1"/>
    </xf>
    <xf numFmtId="164" fontId="2" fillId="2" borderId="9" xfId="0" applyNumberFormat="1" applyFont="1" applyFill="1" applyBorder="1" applyAlignment="1">
      <alignment horizontal="center" vertical="center" wrapText="1"/>
    </xf>
    <xf numFmtId="164" fontId="2" fillId="2" borderId="12" xfId="0" applyNumberFormat="1" applyFont="1" applyFill="1" applyBorder="1" applyAlignment="1">
      <alignment horizontal="center" vertical="center" wrapText="1"/>
    </xf>
    <xf numFmtId="49" fontId="2" fillId="2" borderId="13" xfId="0" applyNumberFormat="1" applyFont="1" applyFill="1" applyBorder="1" applyAlignment="1">
      <alignment horizontal="center" vertical="center" wrapText="1"/>
    </xf>
    <xf numFmtId="49" fontId="2" fillId="0" borderId="13" xfId="0" applyNumberFormat="1" applyFont="1" applyBorder="1" applyAlignment="1">
      <alignment horizontal="center" vertical="center" wrapText="1"/>
    </xf>
    <xf numFmtId="2" fontId="2" fillId="0" borderId="13" xfId="0" applyNumberFormat="1" applyFont="1" applyBorder="1" applyAlignment="1">
      <alignment horizontal="center" vertical="center" wrapText="1"/>
    </xf>
    <xf numFmtId="0" fontId="0" fillId="0" borderId="0" xfId="0" applyAlignment="1">
      <alignment horizontal="center" vertical="center" wrapText="1"/>
    </xf>
    <xf numFmtId="0" fontId="0" fillId="0" borderId="8" xfId="0" applyBorder="1" applyAlignment="1">
      <alignment wrapText="1"/>
    </xf>
    <xf numFmtId="0" fontId="0" fillId="0" borderId="8" xfId="0" applyBorder="1"/>
    <xf numFmtId="0" fontId="0" fillId="0" borderId="8" xfId="0" applyBorder="1" applyAlignment="1">
      <alignment vertical="top" wrapText="1"/>
    </xf>
    <xf numFmtId="0" fontId="4" fillId="0" borderId="8" xfId="0" applyFont="1" applyBorder="1" applyAlignment="1">
      <alignment horizontal="left" vertical="center" wrapText="1"/>
    </xf>
    <xf numFmtId="0" fontId="5" fillId="0" borderId="8" xfId="0" applyFont="1" applyBorder="1" applyAlignment="1">
      <alignment vertical="center"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wrapText="1"/>
    </xf>
    <xf numFmtId="0" fontId="1" fillId="0" borderId="2" xfId="0" applyFont="1" applyBorder="1" applyAlignment="1">
      <alignment horizontal="center"/>
    </xf>
    <xf numFmtId="0" fontId="1" fillId="0" borderId="3" xfId="0" applyFont="1" applyBorder="1" applyAlignment="1">
      <alignment horizontal="center"/>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B7B3F993-878E-4600-B584-25B01152F36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87565" y="98425"/>
          <a:ext cx="2011680"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1F84280A-DEFB-42EF-B50E-D7064333E3F8}"/>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7426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3F143911-51CA-4C0F-B216-76CA8EC642D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B2B7E6A1-E755-40AA-BF67-A6EEC6B1A0F2}"/>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97E795FE-330A-44EB-B1F0-724D68256173}"/>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C4C94215-4D81-40B1-B064-404F3AF7E70D}"/>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947A3DBF-2CD0-456D-9CF1-964820144B9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0849314E-A37B-4F60-9143-1ED2933433FF}"/>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871CAA15-1DE5-463A-82F8-7AF2CE3851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B9CAFDEE-DCBE-4488-8CB3-6259E52DA26D}"/>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5BD9EF29-D211-415E-9BDB-65059F547DF6}"/>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55F185A5-A5B8-47EA-B362-1B4C8DE6780C}"/>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242BF58E-1883-4BA0-B51A-6929650EB1B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C7E26650-B1F6-4C63-ABCB-60419CDD7E01}"/>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996277BD-9CA9-4ED3-A8CC-D14F3358C5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03A0AB7C-6D3B-49A3-BD47-FE0266C84124}"/>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78817CDE-E2C5-4A65-8439-1D8AE5828F6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05A00868-B368-4899-B627-6C2991786992}"/>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8489E97D-5314-40D8-803E-3948CB81A93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A821B1EE-EF2A-4ED8-B693-CFA90F280138}"/>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67D9708B-2A44-469E-925E-03A5FB1AD966}"/>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64B23C85-5401-4116-B741-592157D7E698}"/>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64ED7445-E398-49FE-8CFA-84BC935E14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E062841B-1E14-4B1F-82C8-BBF08539E81A}"/>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F1AC2FF1-D962-4D85-9199-5A1C248D622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1F2E6A8F-CA1E-44B3-BFFC-EC55F2950857}"/>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76155704-DED5-47FC-BE77-D7C098FA377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9EBC0034-12A3-4ACF-8968-EDACF9193A27}"/>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6CE6621E-FA72-4E7A-B72F-C6D69506564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6EA4EEB3-E7DB-4E46-BB03-9BCA402F4176}"/>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D31AB080-439B-47D2-AED3-A14E3A0364B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DC6E6BD3-F11A-4315-BFDA-B05B92565859}"/>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610E5144-AB47-4947-8C6C-2A7D5DCECE2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8D4FEC03-65F4-4D18-9DFD-A819783FDFF7}"/>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C75A41DC-FAE0-4F4A-9430-3A825725E87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2685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2BCB19F0-9147-4EB3-8000-EE7DDDF85F68}"/>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1064894</xdr:colOff>
      <xdr:row>0</xdr:row>
      <xdr:rowOff>838200</xdr:rowOff>
    </xdr:to>
    <xdr:pic>
      <xdr:nvPicPr>
        <xdr:cNvPr id="2" name="Picture 1" descr="LOGO_FINAL.jpg">
          <a:extLst>
            <a:ext uri="{FF2B5EF4-FFF2-40B4-BE49-F238E27FC236}">
              <a16:creationId xmlns:a16="http://schemas.microsoft.com/office/drawing/2014/main" id="{90E8440B-2385-41F9-9B26-38D3584D7DF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26855" y="98425"/>
          <a:ext cx="1996439" cy="739775"/>
        </a:xfrm>
        <a:prstGeom prst="rect">
          <a:avLst/>
        </a:prstGeom>
        <a:noFill/>
      </xdr:spPr>
    </xdr:pic>
    <xdr:clientData/>
  </xdr:twoCellAnchor>
  <xdr:twoCellAnchor editAs="oneCell">
    <xdr:from>
      <xdr:col>0</xdr:col>
      <xdr:colOff>0</xdr:colOff>
      <xdr:row>0</xdr:row>
      <xdr:rowOff>0</xdr:rowOff>
    </xdr:from>
    <xdr:to>
      <xdr:col>1</xdr:col>
      <xdr:colOff>2088516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83EFD138-FB77-499D-A679-D84F9A2EC5C4}"/>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3235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01C95-7A66-4322-B308-168F4CD2327B}">
  <dimension ref="A1:H28"/>
  <sheetViews>
    <sheetView tabSelected="1" topLeftCell="A17" zoomScale="80" zoomScaleNormal="80" workbookViewId="0">
      <selection activeCell="A3" sqref="A3:H3"/>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15</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188.4" customHeight="1" x14ac:dyDescent="0.3">
      <c r="A6" s="12">
        <v>1</v>
      </c>
      <c r="B6" s="9" t="s">
        <v>16</v>
      </c>
      <c r="C6" s="11"/>
      <c r="D6" s="9" t="s">
        <v>2</v>
      </c>
      <c r="E6" s="7">
        <v>20</v>
      </c>
      <c r="F6" s="4"/>
      <c r="G6" s="13">
        <v>0</v>
      </c>
      <c r="H6" s="14">
        <f t="shared" ref="H6" si="0">ROUND(E6*G6, 2)</f>
        <v>0</v>
      </c>
    </row>
    <row r="7" spans="1:8" s="8" customFormat="1" ht="69" x14ac:dyDescent="0.3">
      <c r="A7" s="12">
        <v>2</v>
      </c>
      <c r="B7" s="9" t="s">
        <v>17</v>
      </c>
      <c r="C7" s="11"/>
      <c r="D7" s="9" t="s">
        <v>2</v>
      </c>
      <c r="E7" s="7">
        <v>1</v>
      </c>
      <c r="F7" s="4"/>
      <c r="G7" s="13">
        <v>0</v>
      </c>
      <c r="H7" s="14">
        <f t="shared" ref="H7:H14" si="1">ROUND(E7*G7, 2)</f>
        <v>0</v>
      </c>
    </row>
    <row r="8" spans="1:8" s="8" customFormat="1" ht="96.6" x14ac:dyDescent="0.3">
      <c r="A8" s="12">
        <v>3</v>
      </c>
      <c r="B8" s="9" t="s">
        <v>18</v>
      </c>
      <c r="C8" s="11"/>
      <c r="D8" s="9" t="s">
        <v>2</v>
      </c>
      <c r="E8" s="7">
        <v>2</v>
      </c>
      <c r="F8" s="4"/>
      <c r="G8" s="13">
        <v>0</v>
      </c>
      <c r="H8" s="14">
        <f t="shared" si="1"/>
        <v>0</v>
      </c>
    </row>
    <row r="9" spans="1:8" s="8" customFormat="1" ht="69" x14ac:dyDescent="0.3">
      <c r="A9" s="12">
        <v>4</v>
      </c>
      <c r="B9" s="9" t="s">
        <v>19</v>
      </c>
      <c r="C9" s="11"/>
      <c r="D9" s="9" t="s">
        <v>2</v>
      </c>
      <c r="E9" s="7">
        <v>16</v>
      </c>
      <c r="F9" s="4"/>
      <c r="G9" s="13">
        <v>0</v>
      </c>
      <c r="H9" s="14">
        <f t="shared" si="1"/>
        <v>0</v>
      </c>
    </row>
    <row r="10" spans="1:8" s="8" customFormat="1" ht="55.2" x14ac:dyDescent="0.3">
      <c r="A10" s="12">
        <v>5</v>
      </c>
      <c r="B10" s="9" t="s">
        <v>20</v>
      </c>
      <c r="C10" s="11"/>
      <c r="D10" s="9" t="s">
        <v>2</v>
      </c>
      <c r="E10" s="7">
        <v>4</v>
      </c>
      <c r="F10" s="4"/>
      <c r="G10" s="13">
        <v>0</v>
      </c>
      <c r="H10" s="14">
        <f t="shared" si="1"/>
        <v>0</v>
      </c>
    </row>
    <row r="11" spans="1:8" s="8" customFormat="1" ht="69" x14ac:dyDescent="0.3">
      <c r="A11" s="12">
        <v>6</v>
      </c>
      <c r="B11" s="9" t="s">
        <v>21</v>
      </c>
      <c r="C11" s="11"/>
      <c r="D11" s="9" t="s">
        <v>2</v>
      </c>
      <c r="E11" s="7">
        <v>1</v>
      </c>
      <c r="F11" s="4"/>
      <c r="G11" s="13">
        <v>0</v>
      </c>
      <c r="H11" s="14">
        <f t="shared" si="1"/>
        <v>0</v>
      </c>
    </row>
    <row r="12" spans="1:8" s="8" customFormat="1" ht="55.2" x14ac:dyDescent="0.3">
      <c r="A12" s="12">
        <v>7</v>
      </c>
      <c r="B12" s="9" t="s">
        <v>22</v>
      </c>
      <c r="C12" s="11"/>
      <c r="D12" s="9" t="s">
        <v>2</v>
      </c>
      <c r="E12" s="7">
        <v>1</v>
      </c>
      <c r="F12" s="4"/>
      <c r="G12" s="13">
        <v>0</v>
      </c>
      <c r="H12" s="14">
        <f t="shared" si="1"/>
        <v>0</v>
      </c>
    </row>
    <row r="13" spans="1:8" s="8" customFormat="1" ht="41.4" x14ac:dyDescent="0.3">
      <c r="A13" s="12">
        <v>8</v>
      </c>
      <c r="B13" s="9" t="s">
        <v>23</v>
      </c>
      <c r="C13" s="11"/>
      <c r="D13" s="9" t="s">
        <v>2</v>
      </c>
      <c r="E13" s="7">
        <v>4</v>
      </c>
      <c r="F13" s="4"/>
      <c r="G13" s="13">
        <v>0</v>
      </c>
      <c r="H13" s="14">
        <f t="shared" si="1"/>
        <v>0</v>
      </c>
    </row>
    <row r="14" spans="1:8" s="8" customFormat="1" ht="55.2" x14ac:dyDescent="0.3">
      <c r="A14" s="12">
        <v>9</v>
      </c>
      <c r="B14" s="9" t="s">
        <v>24</v>
      </c>
      <c r="C14" s="11"/>
      <c r="D14" s="9" t="s">
        <v>2</v>
      </c>
      <c r="E14" s="7">
        <v>1</v>
      </c>
      <c r="F14" s="4"/>
      <c r="G14" s="13">
        <v>0</v>
      </c>
      <c r="H14" s="14">
        <f t="shared" si="1"/>
        <v>0</v>
      </c>
    </row>
    <row r="15" spans="1:8" s="8" customFormat="1" ht="55.2" x14ac:dyDescent="0.3">
      <c r="A15" s="12">
        <v>10</v>
      </c>
      <c r="B15" s="16" t="s">
        <v>25</v>
      </c>
      <c r="C15" s="17"/>
      <c r="D15" s="9" t="s">
        <v>2</v>
      </c>
      <c r="E15" s="7">
        <v>1</v>
      </c>
      <c r="F15" s="18"/>
      <c r="G15" s="13">
        <v>0</v>
      </c>
      <c r="H15" s="14">
        <f t="shared" ref="H15:H19" si="2">ROUND(E15*G15, 2)</f>
        <v>0</v>
      </c>
    </row>
    <row r="16" spans="1:8" s="8" customFormat="1" ht="82.8" x14ac:dyDescent="0.3">
      <c r="A16" s="12">
        <v>11</v>
      </c>
      <c r="B16" s="16" t="s">
        <v>26</v>
      </c>
      <c r="C16" s="17"/>
      <c r="D16" s="9" t="s">
        <v>2</v>
      </c>
      <c r="E16" s="7">
        <v>5</v>
      </c>
      <c r="F16" s="18"/>
      <c r="G16" s="13">
        <v>0</v>
      </c>
      <c r="H16" s="14">
        <f t="shared" si="2"/>
        <v>0</v>
      </c>
    </row>
    <row r="17" spans="1:8" s="8" customFormat="1" ht="82.8" x14ac:dyDescent="0.3">
      <c r="A17" s="12">
        <v>12</v>
      </c>
      <c r="B17" s="16" t="s">
        <v>27</v>
      </c>
      <c r="C17" s="17"/>
      <c r="D17" s="9" t="s">
        <v>2</v>
      </c>
      <c r="E17" s="7">
        <v>1</v>
      </c>
      <c r="F17" s="18"/>
      <c r="G17" s="13">
        <v>0</v>
      </c>
      <c r="H17" s="14">
        <f t="shared" si="2"/>
        <v>0</v>
      </c>
    </row>
    <row r="18" spans="1:8" s="8" customFormat="1" ht="82.8" x14ac:dyDescent="0.3">
      <c r="A18" s="12">
        <v>13</v>
      </c>
      <c r="B18" s="16" t="s">
        <v>28</v>
      </c>
      <c r="C18" s="17"/>
      <c r="D18" s="9" t="s">
        <v>2</v>
      </c>
      <c r="E18" s="7">
        <v>1</v>
      </c>
      <c r="F18" s="18"/>
      <c r="G18" s="13">
        <v>0</v>
      </c>
      <c r="H18" s="14">
        <f t="shared" si="2"/>
        <v>0</v>
      </c>
    </row>
    <row r="19" spans="1:8" s="8" customFormat="1" ht="82.8" x14ac:dyDescent="0.3">
      <c r="A19" s="12">
        <v>14</v>
      </c>
      <c r="B19" s="16" t="s">
        <v>29</v>
      </c>
      <c r="C19" s="17"/>
      <c r="D19" s="9" t="s">
        <v>2</v>
      </c>
      <c r="E19" s="7">
        <v>1</v>
      </c>
      <c r="F19" s="18"/>
      <c r="G19" s="13">
        <v>0</v>
      </c>
      <c r="H19" s="14">
        <f t="shared" si="2"/>
        <v>0</v>
      </c>
    </row>
    <row r="20" spans="1:8" ht="37.5" customHeight="1" thickBot="1" x14ac:dyDescent="0.35">
      <c r="A20" s="35" t="s">
        <v>12</v>
      </c>
      <c r="B20" s="36"/>
      <c r="C20" s="36"/>
      <c r="D20" s="36"/>
      <c r="E20" s="36"/>
      <c r="F20" s="36"/>
      <c r="G20" s="36"/>
      <c r="H20" s="15">
        <f>SUM(H6:H19)</f>
        <v>0</v>
      </c>
    </row>
    <row r="22" spans="1:8" x14ac:dyDescent="0.3">
      <c r="A22" s="5" t="s">
        <v>3</v>
      </c>
    </row>
    <row r="23" spans="1:8" x14ac:dyDescent="0.3">
      <c r="A23" s="6"/>
    </row>
    <row r="24" spans="1:8" x14ac:dyDescent="0.3">
      <c r="B24" s="10" t="s">
        <v>4</v>
      </c>
      <c r="C24" s="6"/>
      <c r="D24" s="6"/>
    </row>
    <row r="25" spans="1:8" x14ac:dyDescent="0.3">
      <c r="A25" s="5" t="s">
        <v>5</v>
      </c>
    </row>
    <row r="28" spans="1:8" x14ac:dyDescent="0.3">
      <c r="A28" s="5"/>
    </row>
  </sheetData>
  <protectedRanges>
    <protectedRange sqref="C6:C20 F6:G20" name="Range3"/>
  </protectedRanges>
  <mergeCells count="5">
    <mergeCell ref="A1:H1"/>
    <mergeCell ref="A2:H2"/>
    <mergeCell ref="A3:H3"/>
    <mergeCell ref="A4:H4"/>
    <mergeCell ref="A20:G20"/>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76FBA-004A-4246-BD29-045DF5B92E73}">
  <dimension ref="A1:H28"/>
  <sheetViews>
    <sheetView topLeftCell="A12" zoomScale="80" zoomScaleNormal="80" workbookViewId="0">
      <selection activeCell="A20" sqref="A20:G20"/>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30</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188.4" customHeight="1" x14ac:dyDescent="0.3">
      <c r="A6" s="12">
        <v>1</v>
      </c>
      <c r="B6" s="9" t="s">
        <v>31</v>
      </c>
      <c r="C6" s="11"/>
      <c r="D6" s="9" t="s">
        <v>2</v>
      </c>
      <c r="E6" s="7">
        <v>160</v>
      </c>
      <c r="F6" s="4"/>
      <c r="G6" s="13">
        <v>0</v>
      </c>
      <c r="H6" s="14">
        <f t="shared" ref="H6:H19" si="0">ROUND(E6*G6, 2)</f>
        <v>0</v>
      </c>
    </row>
    <row r="7" spans="1:8" s="8" customFormat="1" ht="41.4" x14ac:dyDescent="0.3">
      <c r="A7" s="12">
        <v>2</v>
      </c>
      <c r="B7" s="9" t="s">
        <v>32</v>
      </c>
      <c r="C7" s="11"/>
      <c r="D7" s="9" t="s">
        <v>2</v>
      </c>
      <c r="E7" s="7">
        <v>4</v>
      </c>
      <c r="F7" s="4"/>
      <c r="G7" s="13">
        <v>0</v>
      </c>
      <c r="H7" s="14">
        <f t="shared" si="0"/>
        <v>0</v>
      </c>
    </row>
    <row r="8" spans="1:8" s="8" customFormat="1" ht="69" x14ac:dyDescent="0.3">
      <c r="A8" s="12">
        <v>3</v>
      </c>
      <c r="B8" s="9" t="s">
        <v>33</v>
      </c>
      <c r="C8" s="11"/>
      <c r="D8" s="9" t="s">
        <v>2</v>
      </c>
      <c r="E8" s="7">
        <v>4</v>
      </c>
      <c r="F8" s="4"/>
      <c r="G8" s="13">
        <v>0</v>
      </c>
      <c r="H8" s="14">
        <f t="shared" si="0"/>
        <v>0</v>
      </c>
    </row>
    <row r="9" spans="1:8" s="8" customFormat="1" ht="69" x14ac:dyDescent="0.3">
      <c r="A9" s="12">
        <v>4</v>
      </c>
      <c r="B9" s="9" t="s">
        <v>34</v>
      </c>
      <c r="C9" s="11"/>
      <c r="D9" s="9" t="s">
        <v>2</v>
      </c>
      <c r="E9" s="7">
        <v>8</v>
      </c>
      <c r="F9" s="4"/>
      <c r="G9" s="13">
        <v>0</v>
      </c>
      <c r="H9" s="14">
        <f t="shared" si="0"/>
        <v>0</v>
      </c>
    </row>
    <row r="10" spans="1:8" s="8" customFormat="1" ht="55.2" x14ac:dyDescent="0.3">
      <c r="A10" s="12">
        <v>5</v>
      </c>
      <c r="B10" s="9" t="s">
        <v>35</v>
      </c>
      <c r="C10" s="11"/>
      <c r="D10" s="9" t="s">
        <v>2</v>
      </c>
      <c r="E10" s="7">
        <v>4</v>
      </c>
      <c r="F10" s="4"/>
      <c r="G10" s="13">
        <v>0</v>
      </c>
      <c r="H10" s="14">
        <f t="shared" si="0"/>
        <v>0</v>
      </c>
    </row>
    <row r="11" spans="1:8" s="8" customFormat="1" ht="55.2" x14ac:dyDescent="0.3">
      <c r="A11" s="12">
        <v>6</v>
      </c>
      <c r="B11" s="9" t="s">
        <v>36</v>
      </c>
      <c r="C11" s="11"/>
      <c r="D11" s="9" t="s">
        <v>2</v>
      </c>
      <c r="E11" s="7">
        <v>4</v>
      </c>
      <c r="F11" s="4"/>
      <c r="G11" s="13">
        <v>0</v>
      </c>
      <c r="H11" s="14">
        <f t="shared" si="0"/>
        <v>0</v>
      </c>
    </row>
    <row r="12" spans="1:8" s="8" customFormat="1" ht="55.2" x14ac:dyDescent="0.3">
      <c r="A12" s="12">
        <v>7</v>
      </c>
      <c r="B12" s="9" t="s">
        <v>37</v>
      </c>
      <c r="C12" s="11"/>
      <c r="D12" s="9" t="s">
        <v>2</v>
      </c>
      <c r="E12" s="7">
        <v>4</v>
      </c>
      <c r="F12" s="4"/>
      <c r="G12" s="13">
        <v>0</v>
      </c>
      <c r="H12" s="14">
        <f t="shared" si="0"/>
        <v>0</v>
      </c>
    </row>
    <row r="13" spans="1:8" s="8" customFormat="1" ht="41.4" x14ac:dyDescent="0.3">
      <c r="A13" s="12">
        <v>8</v>
      </c>
      <c r="B13" s="9" t="s">
        <v>38</v>
      </c>
      <c r="C13" s="11"/>
      <c r="D13" s="9" t="s">
        <v>2</v>
      </c>
      <c r="E13" s="7">
        <v>4</v>
      </c>
      <c r="F13" s="4"/>
      <c r="G13" s="13">
        <v>0</v>
      </c>
      <c r="H13" s="14">
        <f t="shared" si="0"/>
        <v>0</v>
      </c>
    </row>
    <row r="14" spans="1:8" s="8" customFormat="1" ht="69" x14ac:dyDescent="0.3">
      <c r="A14" s="12">
        <v>9</v>
      </c>
      <c r="B14" s="9" t="s">
        <v>39</v>
      </c>
      <c r="C14" s="11"/>
      <c r="D14" s="9" t="s">
        <v>2</v>
      </c>
      <c r="E14" s="7">
        <v>8</v>
      </c>
      <c r="F14" s="4"/>
      <c r="G14" s="13">
        <v>0</v>
      </c>
      <c r="H14" s="14">
        <f t="shared" si="0"/>
        <v>0</v>
      </c>
    </row>
    <row r="15" spans="1:8" s="8" customFormat="1" ht="55.2" x14ac:dyDescent="0.3">
      <c r="A15" s="12">
        <v>10</v>
      </c>
      <c r="B15" s="16" t="s">
        <v>40</v>
      </c>
      <c r="C15" s="17"/>
      <c r="D15" s="9" t="s">
        <v>2</v>
      </c>
      <c r="E15" s="7">
        <v>4</v>
      </c>
      <c r="F15" s="18"/>
      <c r="G15" s="13">
        <v>0</v>
      </c>
      <c r="H15" s="14">
        <f t="shared" si="0"/>
        <v>0</v>
      </c>
    </row>
    <row r="16" spans="1:8" s="8" customFormat="1" ht="55.2" x14ac:dyDescent="0.3">
      <c r="A16" s="12">
        <v>11</v>
      </c>
      <c r="B16" s="16" t="s">
        <v>41</v>
      </c>
      <c r="C16" s="17"/>
      <c r="D16" s="9" t="s">
        <v>2</v>
      </c>
      <c r="E16" s="7">
        <v>4</v>
      </c>
      <c r="F16" s="18"/>
      <c r="G16" s="13">
        <v>0</v>
      </c>
      <c r="H16" s="14">
        <f t="shared" si="0"/>
        <v>0</v>
      </c>
    </row>
    <row r="17" spans="1:8" s="8" customFormat="1" ht="55.2" x14ac:dyDescent="0.3">
      <c r="A17" s="12">
        <v>12</v>
      </c>
      <c r="B17" s="16" t="s">
        <v>42</v>
      </c>
      <c r="C17" s="17"/>
      <c r="D17" s="9" t="s">
        <v>2</v>
      </c>
      <c r="E17" s="7">
        <v>8</v>
      </c>
      <c r="F17" s="18"/>
      <c r="G17" s="13">
        <v>0</v>
      </c>
      <c r="H17" s="14">
        <f t="shared" si="0"/>
        <v>0</v>
      </c>
    </row>
    <row r="18" spans="1:8" s="8" customFormat="1" ht="69" x14ac:dyDescent="0.3">
      <c r="A18" s="12">
        <v>13</v>
      </c>
      <c r="B18" s="16" t="s">
        <v>43</v>
      </c>
      <c r="C18" s="17"/>
      <c r="D18" s="9" t="s">
        <v>2</v>
      </c>
      <c r="E18" s="7">
        <v>40</v>
      </c>
      <c r="F18" s="18"/>
      <c r="G18" s="13">
        <v>0</v>
      </c>
      <c r="H18" s="14">
        <f t="shared" si="0"/>
        <v>0</v>
      </c>
    </row>
    <row r="19" spans="1:8" s="8" customFormat="1" ht="69" x14ac:dyDescent="0.3">
      <c r="A19" s="12">
        <v>14</v>
      </c>
      <c r="B19" s="16" t="s">
        <v>44</v>
      </c>
      <c r="C19" s="17"/>
      <c r="D19" s="9" t="s">
        <v>2</v>
      </c>
      <c r="E19" s="7">
        <v>40</v>
      </c>
      <c r="F19" s="18"/>
      <c r="G19" s="13">
        <v>0</v>
      </c>
      <c r="H19" s="14">
        <f t="shared" si="0"/>
        <v>0</v>
      </c>
    </row>
    <row r="20" spans="1:8" ht="37.5" customHeight="1" thickBot="1" x14ac:dyDescent="0.35">
      <c r="A20" s="35" t="s">
        <v>12</v>
      </c>
      <c r="B20" s="36"/>
      <c r="C20" s="36"/>
      <c r="D20" s="36"/>
      <c r="E20" s="36"/>
      <c r="F20" s="36"/>
      <c r="G20" s="36"/>
      <c r="H20" s="15">
        <f>SUM(H6:H19)</f>
        <v>0</v>
      </c>
    </row>
    <row r="22" spans="1:8" x14ac:dyDescent="0.3">
      <c r="A22" s="5" t="s">
        <v>3</v>
      </c>
    </row>
    <row r="23" spans="1:8" x14ac:dyDescent="0.3">
      <c r="A23" s="6"/>
    </row>
    <row r="24" spans="1:8" x14ac:dyDescent="0.3">
      <c r="B24" s="10" t="s">
        <v>4</v>
      </c>
      <c r="C24" s="6"/>
      <c r="D24" s="6"/>
    </row>
    <row r="25" spans="1:8" x14ac:dyDescent="0.3">
      <c r="A25" s="5" t="s">
        <v>5</v>
      </c>
    </row>
    <row r="28" spans="1:8" x14ac:dyDescent="0.3">
      <c r="A28" s="5"/>
    </row>
  </sheetData>
  <protectedRanges>
    <protectedRange sqref="C6:C20 F6:G20" name="Range3"/>
  </protectedRanges>
  <mergeCells count="5">
    <mergeCell ref="A1:H1"/>
    <mergeCell ref="A2:H2"/>
    <mergeCell ref="A3:H3"/>
    <mergeCell ref="A4:H4"/>
    <mergeCell ref="A20:G20"/>
  </mergeCells>
  <pageMargins left="0.7" right="0.7" top="0.75" bottom="0.75" header="0.3" footer="0.3"/>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6FE4B-C626-4ED2-B06F-AAEF22F3378C}">
  <dimension ref="A1:H18"/>
  <sheetViews>
    <sheetView zoomScale="80" zoomScaleNormal="80" workbookViewId="0">
      <selection activeCell="A10" sqref="A10:G10"/>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49.2" customHeight="1" thickBot="1" x14ac:dyDescent="0.35">
      <c r="A3" s="31" t="s">
        <v>114</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48.6" customHeight="1" x14ac:dyDescent="0.3">
      <c r="A6" s="12">
        <v>1</v>
      </c>
      <c r="B6" s="9" t="s">
        <v>45</v>
      </c>
      <c r="C6" s="11"/>
      <c r="D6" s="9" t="s">
        <v>2</v>
      </c>
      <c r="E6" s="7">
        <v>4</v>
      </c>
      <c r="F6" s="4"/>
      <c r="G6" s="13">
        <v>0</v>
      </c>
      <c r="H6" s="14">
        <f t="shared" ref="H6:H9" si="0">ROUND(E6*G6, 2)</f>
        <v>0</v>
      </c>
    </row>
    <row r="7" spans="1:8" s="8" customFormat="1" ht="41.4" x14ac:dyDescent="0.3">
      <c r="A7" s="12">
        <v>2</v>
      </c>
      <c r="B7" s="9" t="s">
        <v>46</v>
      </c>
      <c r="C7" s="11"/>
      <c r="D7" s="9" t="s">
        <v>2</v>
      </c>
      <c r="E7" s="7">
        <v>3</v>
      </c>
      <c r="F7" s="4"/>
      <c r="G7" s="13">
        <v>0</v>
      </c>
      <c r="H7" s="14">
        <f t="shared" si="0"/>
        <v>0</v>
      </c>
    </row>
    <row r="8" spans="1:8" s="8" customFormat="1" ht="41.4" x14ac:dyDescent="0.3">
      <c r="A8" s="12">
        <v>3</v>
      </c>
      <c r="B8" s="9" t="s">
        <v>47</v>
      </c>
      <c r="C8" s="11"/>
      <c r="D8" s="9" t="s">
        <v>2</v>
      </c>
      <c r="E8" s="7">
        <v>2</v>
      </c>
      <c r="F8" s="4"/>
      <c r="G8" s="13">
        <v>0</v>
      </c>
      <c r="H8" s="14">
        <f t="shared" si="0"/>
        <v>0</v>
      </c>
    </row>
    <row r="9" spans="1:8" s="8" customFormat="1" ht="27.6" x14ac:dyDescent="0.3">
      <c r="A9" s="12">
        <v>4</v>
      </c>
      <c r="B9" s="9" t="s">
        <v>48</v>
      </c>
      <c r="C9" s="11"/>
      <c r="D9" s="9" t="s">
        <v>2</v>
      </c>
      <c r="E9" s="7">
        <v>9</v>
      </c>
      <c r="F9" s="4"/>
      <c r="G9" s="13">
        <v>0</v>
      </c>
      <c r="H9" s="14">
        <f t="shared" si="0"/>
        <v>0</v>
      </c>
    </row>
    <row r="10" spans="1:8" ht="37.5" customHeight="1" thickBot="1" x14ac:dyDescent="0.35">
      <c r="A10" s="35" t="s">
        <v>12</v>
      </c>
      <c r="B10" s="36"/>
      <c r="C10" s="36"/>
      <c r="D10" s="36"/>
      <c r="E10" s="36"/>
      <c r="F10" s="36"/>
      <c r="G10" s="36"/>
      <c r="H10" s="15">
        <f>SUM(H6:H9)</f>
        <v>0</v>
      </c>
    </row>
    <row r="12" spans="1:8" x14ac:dyDescent="0.3">
      <c r="A12" s="5" t="s">
        <v>3</v>
      </c>
    </row>
    <row r="13" spans="1:8" x14ac:dyDescent="0.3">
      <c r="A13" s="6"/>
    </row>
    <row r="14" spans="1:8" x14ac:dyDescent="0.3">
      <c r="B14" s="10" t="s">
        <v>4</v>
      </c>
      <c r="C14" s="6"/>
      <c r="D14" s="6"/>
    </row>
    <row r="15" spans="1:8" x14ac:dyDescent="0.3">
      <c r="A15" s="5" t="s">
        <v>5</v>
      </c>
    </row>
    <row r="18" spans="1:1" x14ac:dyDescent="0.3">
      <c r="A18" s="5"/>
    </row>
  </sheetData>
  <protectedRanges>
    <protectedRange sqref="F6:G10 C6:C10" name="Range3"/>
  </protectedRanges>
  <mergeCells count="5">
    <mergeCell ref="A1:H1"/>
    <mergeCell ref="A2:H2"/>
    <mergeCell ref="A3:H3"/>
    <mergeCell ref="A4:H4"/>
    <mergeCell ref="A10:G10"/>
  </mergeCells>
  <pageMargins left="0.7" right="0.7" top="0.75" bottom="0.75" header="0.3" footer="0.3"/>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3259A-FDCC-4A8D-84CB-1554337B3E29}">
  <dimension ref="A1:H21"/>
  <sheetViews>
    <sheetView topLeftCell="A2" zoomScale="80" zoomScaleNormal="80" workbookViewId="0">
      <selection activeCell="A13" sqref="A13:G13"/>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60" customHeight="1" thickBot="1" x14ac:dyDescent="0.35">
      <c r="A3" s="31" t="s">
        <v>49</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65.400000000000006" customHeight="1" x14ac:dyDescent="0.3">
      <c r="A6" s="12">
        <v>1</v>
      </c>
      <c r="B6" s="9" t="s">
        <v>50</v>
      </c>
      <c r="C6" s="11"/>
      <c r="D6" s="9" t="s">
        <v>2</v>
      </c>
      <c r="E6" s="7">
        <v>6</v>
      </c>
      <c r="F6" s="4"/>
      <c r="G6" s="13">
        <v>0</v>
      </c>
      <c r="H6" s="14">
        <f t="shared" ref="H6:H12" si="0">ROUND(E6*G6, 2)</f>
        <v>0</v>
      </c>
    </row>
    <row r="7" spans="1:8" s="8" customFormat="1" ht="69" x14ac:dyDescent="0.3">
      <c r="A7" s="12">
        <v>2</v>
      </c>
      <c r="B7" s="9" t="s">
        <v>51</v>
      </c>
      <c r="C7" s="11"/>
      <c r="D7" s="9" t="s">
        <v>2</v>
      </c>
      <c r="E7" s="7">
        <v>10</v>
      </c>
      <c r="F7" s="4"/>
      <c r="G7" s="13">
        <v>0</v>
      </c>
      <c r="H7" s="14">
        <f t="shared" si="0"/>
        <v>0</v>
      </c>
    </row>
    <row r="8" spans="1:8" s="8" customFormat="1" ht="27.6" x14ac:dyDescent="0.3">
      <c r="A8" s="12">
        <v>3</v>
      </c>
      <c r="B8" s="9" t="s">
        <v>52</v>
      </c>
      <c r="C8" s="11"/>
      <c r="D8" s="9" t="s">
        <v>2</v>
      </c>
      <c r="E8" s="7">
        <v>3</v>
      </c>
      <c r="F8" s="4"/>
      <c r="G8" s="13">
        <v>0</v>
      </c>
      <c r="H8" s="14">
        <f t="shared" si="0"/>
        <v>0</v>
      </c>
    </row>
    <row r="9" spans="1:8" s="8" customFormat="1" ht="41.4" x14ac:dyDescent="0.3">
      <c r="A9" s="12">
        <v>4</v>
      </c>
      <c r="B9" s="9" t="s">
        <v>53</v>
      </c>
      <c r="C9" s="11"/>
      <c r="D9" s="9" t="s">
        <v>2</v>
      </c>
      <c r="E9" s="7">
        <v>3</v>
      </c>
      <c r="F9" s="4"/>
      <c r="G9" s="13">
        <v>0</v>
      </c>
      <c r="H9" s="14">
        <f t="shared" si="0"/>
        <v>0</v>
      </c>
    </row>
    <row r="10" spans="1:8" s="8" customFormat="1" ht="27.6" x14ac:dyDescent="0.3">
      <c r="A10" s="12">
        <v>5</v>
      </c>
      <c r="B10" s="9" t="s">
        <v>54</v>
      </c>
      <c r="C10" s="11"/>
      <c r="D10" s="9" t="s">
        <v>2</v>
      </c>
      <c r="E10" s="7">
        <v>2</v>
      </c>
      <c r="F10" s="4"/>
      <c r="G10" s="13">
        <v>0</v>
      </c>
      <c r="H10" s="14">
        <f t="shared" si="0"/>
        <v>0</v>
      </c>
    </row>
    <row r="11" spans="1:8" s="8" customFormat="1" ht="41.4" x14ac:dyDescent="0.3">
      <c r="A11" s="12">
        <v>6</v>
      </c>
      <c r="B11" s="9" t="s">
        <v>55</v>
      </c>
      <c r="C11" s="11"/>
      <c r="D11" s="9" t="s">
        <v>2</v>
      </c>
      <c r="E11" s="7">
        <v>1</v>
      </c>
      <c r="F11" s="4"/>
      <c r="G11" s="13">
        <v>0</v>
      </c>
      <c r="H11" s="14">
        <f t="shared" si="0"/>
        <v>0</v>
      </c>
    </row>
    <row r="12" spans="1:8" s="8" customFormat="1" ht="27.6" x14ac:dyDescent="0.3">
      <c r="A12" s="12">
        <v>7</v>
      </c>
      <c r="B12" s="9" t="s">
        <v>56</v>
      </c>
      <c r="C12" s="11"/>
      <c r="D12" s="9" t="s">
        <v>2</v>
      </c>
      <c r="E12" s="7">
        <v>10</v>
      </c>
      <c r="F12" s="4"/>
      <c r="G12" s="13">
        <v>0</v>
      </c>
      <c r="H12" s="14">
        <f t="shared" si="0"/>
        <v>0</v>
      </c>
    </row>
    <row r="13" spans="1:8" ht="37.5" customHeight="1" thickBot="1" x14ac:dyDescent="0.35">
      <c r="A13" s="35" t="s">
        <v>12</v>
      </c>
      <c r="B13" s="36"/>
      <c r="C13" s="36"/>
      <c r="D13" s="36"/>
      <c r="E13" s="36"/>
      <c r="F13" s="36"/>
      <c r="G13" s="36"/>
      <c r="H13" s="15">
        <f>SUM(H6:H12)</f>
        <v>0</v>
      </c>
    </row>
    <row r="15" spans="1:8" x14ac:dyDescent="0.3">
      <c r="A15" s="5" t="s">
        <v>3</v>
      </c>
    </row>
    <row r="16" spans="1:8" x14ac:dyDescent="0.3">
      <c r="A16" s="6"/>
    </row>
    <row r="17" spans="1:4" x14ac:dyDescent="0.3">
      <c r="B17" s="10" t="s">
        <v>4</v>
      </c>
      <c r="C17" s="6"/>
      <c r="D17" s="6"/>
    </row>
    <row r="18" spans="1:4" x14ac:dyDescent="0.3">
      <c r="A18" s="5" t="s">
        <v>5</v>
      </c>
    </row>
    <row r="21" spans="1:4" x14ac:dyDescent="0.3">
      <c r="A21" s="5"/>
    </row>
  </sheetData>
  <protectedRanges>
    <protectedRange sqref="F6:G13 C6:C13" name="Range3"/>
  </protectedRanges>
  <mergeCells count="5">
    <mergeCell ref="A1:H1"/>
    <mergeCell ref="A2:H2"/>
    <mergeCell ref="A3:H3"/>
    <mergeCell ref="A4:H4"/>
    <mergeCell ref="A13:G13"/>
  </mergeCells>
  <pageMargins left="0.7" right="0.7" top="0.75" bottom="0.75" header="0.3" footer="0.3"/>
  <pageSetup paperSize="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DB130-92BB-4BC8-A81A-6A5EBB7DB680}">
  <dimension ref="A1:H20"/>
  <sheetViews>
    <sheetView topLeftCell="A9" zoomScale="80" zoomScaleNormal="80" workbookViewId="0">
      <selection activeCell="A12" sqref="A12:G12"/>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57</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150" customHeight="1" x14ac:dyDescent="0.3">
      <c r="A6" s="12">
        <v>1</v>
      </c>
      <c r="B6" s="9" t="s">
        <v>58</v>
      </c>
      <c r="C6" s="11"/>
      <c r="D6" s="9" t="s">
        <v>2</v>
      </c>
      <c r="E6" s="7">
        <v>2</v>
      </c>
      <c r="F6" s="4"/>
      <c r="G6" s="13">
        <v>0</v>
      </c>
      <c r="H6" s="14">
        <f t="shared" ref="H6:H11" si="0">ROUND(E6*G6, 2)</f>
        <v>0</v>
      </c>
    </row>
    <row r="7" spans="1:8" s="8" customFormat="1" ht="220.8" x14ac:dyDescent="0.3">
      <c r="A7" s="12">
        <v>2</v>
      </c>
      <c r="B7" s="9" t="s">
        <v>59</v>
      </c>
      <c r="C7" s="11"/>
      <c r="D7" s="9" t="s">
        <v>2</v>
      </c>
      <c r="E7" s="7">
        <v>1</v>
      </c>
      <c r="F7" s="4"/>
      <c r="G7" s="13">
        <v>0</v>
      </c>
      <c r="H7" s="14">
        <f t="shared" si="0"/>
        <v>0</v>
      </c>
    </row>
    <row r="8" spans="1:8" s="8" customFormat="1" ht="179.4" x14ac:dyDescent="0.3">
      <c r="A8" s="12">
        <v>3</v>
      </c>
      <c r="B8" s="9" t="s">
        <v>60</v>
      </c>
      <c r="C8" s="11"/>
      <c r="D8" s="9" t="s">
        <v>2</v>
      </c>
      <c r="E8" s="7">
        <v>1</v>
      </c>
      <c r="F8" s="4"/>
      <c r="G8" s="13">
        <v>0</v>
      </c>
      <c r="H8" s="14">
        <f t="shared" si="0"/>
        <v>0</v>
      </c>
    </row>
    <row r="9" spans="1:8" s="8" customFormat="1" ht="82.8" x14ac:dyDescent="0.3">
      <c r="A9" s="12">
        <v>4</v>
      </c>
      <c r="B9" s="9" t="s">
        <v>61</v>
      </c>
      <c r="C9" s="11"/>
      <c r="D9" s="9" t="s">
        <v>2</v>
      </c>
      <c r="E9" s="7">
        <v>3</v>
      </c>
      <c r="F9" s="4"/>
      <c r="G9" s="13">
        <v>0</v>
      </c>
      <c r="H9" s="14">
        <f t="shared" si="0"/>
        <v>0</v>
      </c>
    </row>
    <row r="10" spans="1:8" s="8" customFormat="1" ht="124.2" x14ac:dyDescent="0.3">
      <c r="A10" s="12">
        <v>5</v>
      </c>
      <c r="B10" s="9" t="s">
        <v>62</v>
      </c>
      <c r="C10" s="11"/>
      <c r="D10" s="9" t="s">
        <v>2</v>
      </c>
      <c r="E10" s="7">
        <v>12</v>
      </c>
      <c r="F10" s="4"/>
      <c r="G10" s="13">
        <v>0</v>
      </c>
      <c r="H10" s="14">
        <f t="shared" si="0"/>
        <v>0</v>
      </c>
    </row>
    <row r="11" spans="1:8" s="8" customFormat="1" ht="165.6" x14ac:dyDescent="0.3">
      <c r="A11" s="12">
        <v>6</v>
      </c>
      <c r="B11" s="9" t="s">
        <v>63</v>
      </c>
      <c r="C11" s="11"/>
      <c r="D11" s="9" t="s">
        <v>2</v>
      </c>
      <c r="E11" s="7">
        <v>3</v>
      </c>
      <c r="F11" s="4"/>
      <c r="G11" s="13">
        <v>0</v>
      </c>
      <c r="H11" s="14">
        <f t="shared" si="0"/>
        <v>0</v>
      </c>
    </row>
    <row r="12" spans="1:8" ht="37.5" customHeight="1" thickBot="1" x14ac:dyDescent="0.35">
      <c r="A12" s="35" t="s">
        <v>12</v>
      </c>
      <c r="B12" s="36"/>
      <c r="C12" s="36"/>
      <c r="D12" s="36"/>
      <c r="E12" s="36"/>
      <c r="F12" s="36"/>
      <c r="G12" s="36"/>
      <c r="H12" s="15">
        <f>SUM(H6:H11)</f>
        <v>0</v>
      </c>
    </row>
    <row r="14" spans="1:8" x14ac:dyDescent="0.3">
      <c r="A14" s="5" t="s">
        <v>3</v>
      </c>
    </row>
    <row r="15" spans="1:8" x14ac:dyDescent="0.3">
      <c r="A15" s="6"/>
    </row>
    <row r="16" spans="1:8" x14ac:dyDescent="0.3">
      <c r="B16" s="10" t="s">
        <v>4</v>
      </c>
      <c r="C16" s="6"/>
      <c r="D16" s="6"/>
    </row>
    <row r="17" spans="1:1" x14ac:dyDescent="0.3">
      <c r="A17" s="5" t="s">
        <v>5</v>
      </c>
    </row>
    <row r="20" spans="1:1" x14ac:dyDescent="0.3">
      <c r="A20" s="5"/>
    </row>
  </sheetData>
  <protectedRanges>
    <protectedRange sqref="F6:G12 C6:C12" name="Range3"/>
  </protectedRanges>
  <mergeCells count="5">
    <mergeCell ref="A1:H1"/>
    <mergeCell ref="A2:H2"/>
    <mergeCell ref="A3:H3"/>
    <mergeCell ref="A4:H4"/>
    <mergeCell ref="A12:G12"/>
  </mergeCells>
  <pageMargins left="0.7" right="0.7" top="0.75" bottom="0.75" header="0.3" footer="0.3"/>
  <pageSetup paperSize="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4C580-A263-461B-A3FB-0DB1C669C123}">
  <dimension ref="A1:H19"/>
  <sheetViews>
    <sheetView topLeftCell="A6" zoomScale="80" zoomScaleNormal="80" workbookViewId="0">
      <selection activeCell="A11" sqref="A11:G11"/>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64</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188.4" customHeight="1" x14ac:dyDescent="0.3">
      <c r="A6" s="12">
        <v>1</v>
      </c>
      <c r="B6" s="9" t="s">
        <v>65</v>
      </c>
      <c r="C6" s="11"/>
      <c r="D6" s="9" t="s">
        <v>2</v>
      </c>
      <c r="E6" s="7">
        <v>10</v>
      </c>
      <c r="F6" s="4"/>
      <c r="G6" s="13">
        <v>0</v>
      </c>
      <c r="H6" s="14">
        <f t="shared" ref="H6:H10" si="0">ROUND(E6*G6, 2)</f>
        <v>0</v>
      </c>
    </row>
    <row r="7" spans="1:8" s="8" customFormat="1" ht="151.80000000000001" x14ac:dyDescent="0.3">
      <c r="A7" s="12">
        <v>2</v>
      </c>
      <c r="B7" s="9" t="s">
        <v>66</v>
      </c>
      <c r="C7" s="11"/>
      <c r="D7" s="9" t="s">
        <v>2</v>
      </c>
      <c r="E7" s="7">
        <v>10</v>
      </c>
      <c r="F7" s="4"/>
      <c r="G7" s="13">
        <v>0</v>
      </c>
      <c r="H7" s="14">
        <f t="shared" si="0"/>
        <v>0</v>
      </c>
    </row>
    <row r="8" spans="1:8" s="8" customFormat="1" ht="138" x14ac:dyDescent="0.3">
      <c r="A8" s="12">
        <v>3</v>
      </c>
      <c r="B8" s="9" t="s">
        <v>67</v>
      </c>
      <c r="C8" s="11"/>
      <c r="D8" s="9" t="s">
        <v>2</v>
      </c>
      <c r="E8" s="7">
        <v>2</v>
      </c>
      <c r="F8" s="4"/>
      <c r="G8" s="13">
        <v>0</v>
      </c>
      <c r="H8" s="14">
        <f t="shared" si="0"/>
        <v>0</v>
      </c>
    </row>
    <row r="9" spans="1:8" s="8" customFormat="1" ht="179.4" x14ac:dyDescent="0.3">
      <c r="A9" s="12">
        <v>4</v>
      </c>
      <c r="B9" s="9" t="s">
        <v>68</v>
      </c>
      <c r="C9" s="11"/>
      <c r="D9" s="9" t="s">
        <v>2</v>
      </c>
      <c r="E9" s="7">
        <v>2</v>
      </c>
      <c r="F9" s="4"/>
      <c r="G9" s="13">
        <v>0</v>
      </c>
      <c r="H9" s="14">
        <f t="shared" si="0"/>
        <v>0</v>
      </c>
    </row>
    <row r="10" spans="1:8" s="8" customFormat="1" ht="124.2" x14ac:dyDescent="0.3">
      <c r="A10" s="12">
        <v>5</v>
      </c>
      <c r="B10" s="9" t="s">
        <v>69</v>
      </c>
      <c r="C10" s="11"/>
      <c r="D10" s="9" t="s">
        <v>2</v>
      </c>
      <c r="E10" s="7">
        <v>50</v>
      </c>
      <c r="F10" s="4"/>
      <c r="G10" s="13">
        <v>0</v>
      </c>
      <c r="H10" s="14">
        <f t="shared" si="0"/>
        <v>0</v>
      </c>
    </row>
    <row r="11" spans="1:8" ht="37.5" customHeight="1" thickBot="1" x14ac:dyDescent="0.35">
      <c r="A11" s="35" t="s">
        <v>12</v>
      </c>
      <c r="B11" s="36"/>
      <c r="C11" s="36"/>
      <c r="D11" s="36"/>
      <c r="E11" s="36"/>
      <c r="F11" s="36"/>
      <c r="G11" s="36"/>
      <c r="H11" s="15">
        <f>SUM(H6:H10)</f>
        <v>0</v>
      </c>
    </row>
    <row r="13" spans="1:8" x14ac:dyDescent="0.3">
      <c r="A13" s="5" t="s">
        <v>3</v>
      </c>
    </row>
    <row r="14" spans="1:8" x14ac:dyDescent="0.3">
      <c r="A14" s="6"/>
    </row>
    <row r="15" spans="1:8" x14ac:dyDescent="0.3">
      <c r="B15" s="10" t="s">
        <v>4</v>
      </c>
      <c r="C15" s="6"/>
      <c r="D15" s="6"/>
    </row>
    <row r="16" spans="1:8" x14ac:dyDescent="0.3">
      <c r="A16" s="5" t="s">
        <v>5</v>
      </c>
    </row>
    <row r="19" spans="1:1" x14ac:dyDescent="0.3">
      <c r="A19" s="5"/>
    </row>
  </sheetData>
  <protectedRanges>
    <protectedRange sqref="F6:G11 C6:C11" name="Range3"/>
  </protectedRanges>
  <mergeCells count="5">
    <mergeCell ref="A1:H1"/>
    <mergeCell ref="A2:H2"/>
    <mergeCell ref="A3:H3"/>
    <mergeCell ref="A4:H4"/>
    <mergeCell ref="A11:G11"/>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A93BD-7DE4-48BF-B7BC-3CE02445625B}">
  <dimension ref="A1:H16"/>
  <sheetViews>
    <sheetView topLeftCell="A5" zoomScale="80" zoomScaleNormal="80" workbookViewId="0">
      <selection activeCell="A8" sqref="A8:G8"/>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70</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188.4" customHeight="1" x14ac:dyDescent="0.3">
      <c r="A6" s="12">
        <v>1</v>
      </c>
      <c r="B6" s="9" t="s">
        <v>71</v>
      </c>
      <c r="C6" s="11"/>
      <c r="D6" s="9" t="s">
        <v>2</v>
      </c>
      <c r="E6" s="7">
        <v>20</v>
      </c>
      <c r="F6" s="4"/>
      <c r="G6" s="13">
        <v>0</v>
      </c>
      <c r="H6" s="14">
        <f t="shared" ref="H6:H7" si="0">ROUND(E6*G6, 2)</f>
        <v>0</v>
      </c>
    </row>
    <row r="7" spans="1:8" s="8" customFormat="1" ht="372.6" x14ac:dyDescent="0.3">
      <c r="A7" s="12">
        <v>2</v>
      </c>
      <c r="B7" s="9" t="s">
        <v>72</v>
      </c>
      <c r="C7" s="11"/>
      <c r="D7" s="9" t="s">
        <v>2</v>
      </c>
      <c r="E7" s="7">
        <v>11</v>
      </c>
      <c r="F7" s="4"/>
      <c r="G7" s="13">
        <v>0</v>
      </c>
      <c r="H7" s="14">
        <f t="shared" si="0"/>
        <v>0</v>
      </c>
    </row>
    <row r="8" spans="1:8" ht="37.5" customHeight="1" thickBot="1" x14ac:dyDescent="0.35">
      <c r="A8" s="35" t="s">
        <v>12</v>
      </c>
      <c r="B8" s="36"/>
      <c r="C8" s="36"/>
      <c r="D8" s="36"/>
      <c r="E8" s="36"/>
      <c r="F8" s="36"/>
      <c r="G8" s="36"/>
      <c r="H8" s="15">
        <f>SUM(H6:H7)</f>
        <v>0</v>
      </c>
    </row>
    <row r="10" spans="1:8" x14ac:dyDescent="0.3">
      <c r="A10" s="5" t="s">
        <v>3</v>
      </c>
    </row>
    <row r="11" spans="1:8" x14ac:dyDescent="0.3">
      <c r="A11" s="6"/>
    </row>
    <row r="12" spans="1:8" x14ac:dyDescent="0.3">
      <c r="B12" s="10" t="s">
        <v>4</v>
      </c>
      <c r="C12" s="6"/>
      <c r="D12" s="6"/>
    </row>
    <row r="13" spans="1:8" x14ac:dyDescent="0.3">
      <c r="A13" s="5" t="s">
        <v>5</v>
      </c>
    </row>
    <row r="16" spans="1:8" x14ac:dyDescent="0.3">
      <c r="A16" s="5"/>
    </row>
  </sheetData>
  <protectedRanges>
    <protectedRange sqref="F6:G8 C6:C8" name="Range3"/>
  </protectedRanges>
  <mergeCells count="5">
    <mergeCell ref="A1:H1"/>
    <mergeCell ref="A2:H2"/>
    <mergeCell ref="A3:H3"/>
    <mergeCell ref="A4:H4"/>
    <mergeCell ref="A8:G8"/>
  </mergeCells>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487A3-5F10-474A-91D5-3B6768841713}">
  <dimension ref="A1:H24"/>
  <sheetViews>
    <sheetView topLeftCell="A8" zoomScale="80" zoomScaleNormal="80" workbookViewId="0">
      <selection activeCell="B8" sqref="B8"/>
    </sheetView>
  </sheetViews>
  <sheetFormatPr defaultColWidth="8.88671875" defaultRowHeight="14.4" x14ac:dyDescent="0.3"/>
  <cols>
    <col min="1" max="1" width="3.5546875" customWidth="1"/>
    <col min="2" max="2" width="47.332031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91</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381.6" customHeight="1" x14ac:dyDescent="0.3">
      <c r="A6" s="12">
        <v>1</v>
      </c>
      <c r="B6" s="9" t="s">
        <v>115</v>
      </c>
      <c r="C6" s="11"/>
      <c r="D6" s="9" t="s">
        <v>2</v>
      </c>
      <c r="E6" s="7">
        <v>15</v>
      </c>
      <c r="F6" s="4"/>
      <c r="G6" s="13">
        <v>0</v>
      </c>
      <c r="H6" s="14">
        <f t="shared" ref="H6:H15" si="0">ROUND(E6*G6, 2)</f>
        <v>0</v>
      </c>
    </row>
    <row r="7" spans="1:8" s="8" customFormat="1" ht="386.4" x14ac:dyDescent="0.3">
      <c r="A7" s="12">
        <v>2</v>
      </c>
      <c r="B7" s="9" t="s">
        <v>116</v>
      </c>
      <c r="C7" s="11"/>
      <c r="D7" s="9" t="s">
        <v>2</v>
      </c>
      <c r="E7" s="7">
        <v>1</v>
      </c>
      <c r="F7" s="4"/>
      <c r="G7" s="13">
        <v>0</v>
      </c>
      <c r="H7" s="14">
        <f t="shared" si="0"/>
        <v>0</v>
      </c>
    </row>
    <row r="8" spans="1:8" s="8" customFormat="1" ht="262.2" x14ac:dyDescent="0.3">
      <c r="A8" s="12">
        <v>3</v>
      </c>
      <c r="B8" s="9" t="s">
        <v>73</v>
      </c>
      <c r="C8" s="11"/>
      <c r="D8" s="9" t="s">
        <v>2</v>
      </c>
      <c r="E8" s="7">
        <v>6</v>
      </c>
      <c r="F8" s="4"/>
      <c r="G8" s="13">
        <v>0</v>
      </c>
      <c r="H8" s="14">
        <f t="shared" si="0"/>
        <v>0</v>
      </c>
    </row>
    <row r="9" spans="1:8" s="8" customFormat="1" ht="262.2" x14ac:dyDescent="0.3">
      <c r="A9" s="12">
        <v>4</v>
      </c>
      <c r="B9" s="9" t="s">
        <v>74</v>
      </c>
      <c r="C9" s="11"/>
      <c r="D9" s="9" t="s">
        <v>2</v>
      </c>
      <c r="E9" s="7">
        <v>6</v>
      </c>
      <c r="F9" s="4"/>
      <c r="G9" s="13">
        <v>0</v>
      </c>
      <c r="H9" s="14">
        <f t="shared" si="0"/>
        <v>0</v>
      </c>
    </row>
    <row r="10" spans="1:8" s="8" customFormat="1" ht="165.6" x14ac:dyDescent="0.3">
      <c r="A10" s="12">
        <v>5</v>
      </c>
      <c r="B10" s="9" t="s">
        <v>75</v>
      </c>
      <c r="C10" s="11"/>
      <c r="D10" s="9" t="s">
        <v>2</v>
      </c>
      <c r="E10" s="7">
        <v>6</v>
      </c>
      <c r="F10" s="4"/>
      <c r="G10" s="13">
        <v>0</v>
      </c>
      <c r="H10" s="14">
        <f t="shared" si="0"/>
        <v>0</v>
      </c>
    </row>
    <row r="11" spans="1:8" s="8" customFormat="1" ht="151.80000000000001" x14ac:dyDescent="0.3">
      <c r="A11" s="12">
        <v>6</v>
      </c>
      <c r="B11" s="9" t="s">
        <v>76</v>
      </c>
      <c r="C11" s="11"/>
      <c r="D11" s="9" t="s">
        <v>2</v>
      </c>
      <c r="E11" s="7">
        <v>1</v>
      </c>
      <c r="F11" s="4"/>
      <c r="G11" s="13">
        <v>0</v>
      </c>
      <c r="H11" s="14">
        <f t="shared" si="0"/>
        <v>0</v>
      </c>
    </row>
    <row r="12" spans="1:8" s="8" customFormat="1" ht="409.6" x14ac:dyDescent="0.3">
      <c r="A12" s="12">
        <v>7</v>
      </c>
      <c r="B12" s="9" t="s">
        <v>77</v>
      </c>
      <c r="C12" s="11"/>
      <c r="D12" s="9" t="s">
        <v>2</v>
      </c>
      <c r="E12" s="7">
        <v>5</v>
      </c>
      <c r="F12" s="4"/>
      <c r="G12" s="13">
        <v>0</v>
      </c>
      <c r="H12" s="14">
        <f t="shared" si="0"/>
        <v>0</v>
      </c>
    </row>
    <row r="13" spans="1:8" s="8" customFormat="1" ht="409.6" x14ac:dyDescent="0.3">
      <c r="A13" s="12">
        <v>8</v>
      </c>
      <c r="B13" s="9" t="s">
        <v>78</v>
      </c>
      <c r="C13" s="11"/>
      <c r="D13" s="9" t="s">
        <v>2</v>
      </c>
      <c r="E13" s="7">
        <v>5</v>
      </c>
      <c r="F13" s="4"/>
      <c r="G13" s="13">
        <v>0</v>
      </c>
      <c r="H13" s="14">
        <f t="shared" si="0"/>
        <v>0</v>
      </c>
    </row>
    <row r="14" spans="1:8" s="8" customFormat="1" ht="220.8" x14ac:dyDescent="0.3">
      <c r="A14" s="12">
        <v>9</v>
      </c>
      <c r="B14" s="9" t="s">
        <v>79</v>
      </c>
      <c r="C14" s="11"/>
      <c r="D14" s="9" t="s">
        <v>2</v>
      </c>
      <c r="E14" s="7">
        <v>12</v>
      </c>
      <c r="F14" s="4"/>
      <c r="G14" s="13">
        <v>0</v>
      </c>
      <c r="H14" s="14">
        <f t="shared" si="0"/>
        <v>0</v>
      </c>
    </row>
    <row r="15" spans="1:8" s="8" customFormat="1" ht="317.39999999999998" x14ac:dyDescent="0.3">
      <c r="A15" s="12">
        <v>10</v>
      </c>
      <c r="B15" s="16" t="s">
        <v>80</v>
      </c>
      <c r="C15" s="17"/>
      <c r="D15" s="9" t="s">
        <v>2</v>
      </c>
      <c r="E15" s="7">
        <v>2</v>
      </c>
      <c r="F15" s="18"/>
      <c r="G15" s="13">
        <v>0</v>
      </c>
      <c r="H15" s="14">
        <f t="shared" si="0"/>
        <v>0</v>
      </c>
    </row>
    <row r="16" spans="1:8" ht="37.5" customHeight="1" thickBot="1" x14ac:dyDescent="0.35">
      <c r="A16" s="35" t="s">
        <v>12</v>
      </c>
      <c r="B16" s="36"/>
      <c r="C16" s="36"/>
      <c r="D16" s="36"/>
      <c r="E16" s="36"/>
      <c r="F16" s="36"/>
      <c r="G16" s="36"/>
      <c r="H16" s="15">
        <f>SUM(H6:H15)</f>
        <v>0</v>
      </c>
    </row>
    <row r="18" spans="1:4" x14ac:dyDescent="0.3">
      <c r="A18" s="5" t="s">
        <v>3</v>
      </c>
    </row>
    <row r="19" spans="1:4" x14ac:dyDescent="0.3">
      <c r="A19" s="6"/>
    </row>
    <row r="20" spans="1:4" x14ac:dyDescent="0.3">
      <c r="B20" s="10" t="s">
        <v>4</v>
      </c>
      <c r="C20" s="6"/>
      <c r="D20" s="6"/>
    </row>
    <row r="21" spans="1:4" x14ac:dyDescent="0.3">
      <c r="A21" s="5" t="s">
        <v>5</v>
      </c>
    </row>
    <row r="24" spans="1:4" x14ac:dyDescent="0.3">
      <c r="A24" s="5"/>
    </row>
  </sheetData>
  <protectedRanges>
    <protectedRange sqref="F6:G16 C6:C16" name="Range3"/>
  </protectedRanges>
  <mergeCells count="5">
    <mergeCell ref="A1:H1"/>
    <mergeCell ref="A2:H2"/>
    <mergeCell ref="A3:H3"/>
    <mergeCell ref="A4:H4"/>
    <mergeCell ref="A16:G16"/>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C58B8-7539-46EC-A991-A4C701813785}">
  <dimension ref="A1:H24"/>
  <sheetViews>
    <sheetView zoomScale="80" zoomScaleNormal="80" workbookViewId="0">
      <selection activeCell="A3" sqref="A3:H3"/>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117</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188.4" customHeight="1" x14ac:dyDescent="0.3">
      <c r="A6" s="12">
        <v>1</v>
      </c>
      <c r="B6" s="9" t="s">
        <v>81</v>
      </c>
      <c r="C6" s="11"/>
      <c r="D6" s="9" t="s">
        <v>2</v>
      </c>
      <c r="E6" s="7">
        <v>6</v>
      </c>
      <c r="F6" s="4"/>
      <c r="G6" s="13">
        <v>0</v>
      </c>
      <c r="H6" s="14">
        <f t="shared" ref="H6:H15" si="0">ROUND(E6*G6, 2)</f>
        <v>0</v>
      </c>
    </row>
    <row r="7" spans="1:8" s="8" customFormat="1" ht="96.6" x14ac:dyDescent="0.3">
      <c r="A7" s="12">
        <v>2</v>
      </c>
      <c r="B7" s="9" t="s">
        <v>82</v>
      </c>
      <c r="C7" s="11"/>
      <c r="D7" s="9" t="s">
        <v>2</v>
      </c>
      <c r="E7" s="7">
        <v>1</v>
      </c>
      <c r="F7" s="4"/>
      <c r="G7" s="13">
        <v>0</v>
      </c>
      <c r="H7" s="14">
        <f t="shared" si="0"/>
        <v>0</v>
      </c>
    </row>
    <row r="8" spans="1:8" s="8" customFormat="1" ht="193.2" x14ac:dyDescent="0.3">
      <c r="A8" s="12">
        <v>3</v>
      </c>
      <c r="B8" s="9" t="s">
        <v>83</v>
      </c>
      <c r="C8" s="11"/>
      <c r="D8" s="9" t="s">
        <v>2</v>
      </c>
      <c r="E8" s="7">
        <v>2</v>
      </c>
      <c r="F8" s="4"/>
      <c r="G8" s="13">
        <v>0</v>
      </c>
      <c r="H8" s="14">
        <f t="shared" si="0"/>
        <v>0</v>
      </c>
    </row>
    <row r="9" spans="1:8" s="8" customFormat="1" ht="151.80000000000001" x14ac:dyDescent="0.3">
      <c r="A9" s="12">
        <v>4</v>
      </c>
      <c r="B9" s="9" t="s">
        <v>84</v>
      </c>
      <c r="C9" s="11"/>
      <c r="D9" s="9" t="s">
        <v>2</v>
      </c>
      <c r="E9" s="7">
        <v>1</v>
      </c>
      <c r="F9" s="4"/>
      <c r="G9" s="13">
        <v>0</v>
      </c>
      <c r="H9" s="14">
        <f t="shared" si="0"/>
        <v>0</v>
      </c>
    </row>
    <row r="10" spans="1:8" s="8" customFormat="1" ht="55.2" x14ac:dyDescent="0.3">
      <c r="A10" s="12">
        <v>5</v>
      </c>
      <c r="B10" s="9" t="s">
        <v>85</v>
      </c>
      <c r="C10" s="11"/>
      <c r="D10" s="9" t="s">
        <v>2</v>
      </c>
      <c r="E10" s="7">
        <v>1</v>
      </c>
      <c r="F10" s="4"/>
      <c r="G10" s="13">
        <v>0</v>
      </c>
      <c r="H10" s="14">
        <f t="shared" si="0"/>
        <v>0</v>
      </c>
    </row>
    <row r="11" spans="1:8" s="8" customFormat="1" ht="179.4" x14ac:dyDescent="0.3">
      <c r="A11" s="12">
        <v>6</v>
      </c>
      <c r="B11" s="9" t="s">
        <v>86</v>
      </c>
      <c r="C11" s="11"/>
      <c r="D11" s="9" t="s">
        <v>2</v>
      </c>
      <c r="E11" s="7">
        <v>1</v>
      </c>
      <c r="F11" s="4"/>
      <c r="G11" s="13">
        <v>0</v>
      </c>
      <c r="H11" s="14">
        <f t="shared" si="0"/>
        <v>0</v>
      </c>
    </row>
    <row r="12" spans="1:8" s="8" customFormat="1" ht="207" x14ac:dyDescent="0.3">
      <c r="A12" s="12">
        <v>7</v>
      </c>
      <c r="B12" s="9" t="s">
        <v>87</v>
      </c>
      <c r="C12" s="11"/>
      <c r="D12" s="9" t="s">
        <v>2</v>
      </c>
      <c r="E12" s="7">
        <v>2</v>
      </c>
      <c r="F12" s="4"/>
      <c r="G12" s="13">
        <v>0</v>
      </c>
      <c r="H12" s="14">
        <f t="shared" si="0"/>
        <v>0</v>
      </c>
    </row>
    <row r="13" spans="1:8" s="8" customFormat="1" ht="303.60000000000002" x14ac:dyDescent="0.3">
      <c r="A13" s="12">
        <v>8</v>
      </c>
      <c r="B13" s="9" t="s">
        <v>88</v>
      </c>
      <c r="C13" s="11"/>
      <c r="D13" s="9" t="s">
        <v>2</v>
      </c>
      <c r="E13" s="7">
        <v>1</v>
      </c>
      <c r="F13" s="4"/>
      <c r="G13" s="13">
        <v>0</v>
      </c>
      <c r="H13" s="14">
        <f t="shared" si="0"/>
        <v>0</v>
      </c>
    </row>
    <row r="14" spans="1:8" s="8" customFormat="1" ht="82.8" x14ac:dyDescent="0.3">
      <c r="A14" s="12">
        <v>9</v>
      </c>
      <c r="B14" s="9" t="s">
        <v>89</v>
      </c>
      <c r="C14" s="11"/>
      <c r="D14" s="9" t="s">
        <v>2</v>
      </c>
      <c r="E14" s="7">
        <v>1</v>
      </c>
      <c r="F14" s="4"/>
      <c r="G14" s="13">
        <v>0</v>
      </c>
      <c r="H14" s="14">
        <f t="shared" si="0"/>
        <v>0</v>
      </c>
    </row>
    <row r="15" spans="1:8" s="8" customFormat="1" ht="151.80000000000001" x14ac:dyDescent="0.3">
      <c r="A15" s="12">
        <v>10</v>
      </c>
      <c r="B15" s="16" t="s">
        <v>90</v>
      </c>
      <c r="C15" s="17"/>
      <c r="D15" s="9" t="s">
        <v>2</v>
      </c>
      <c r="E15" s="7">
        <v>20</v>
      </c>
      <c r="F15" s="18"/>
      <c r="G15" s="13">
        <v>0</v>
      </c>
      <c r="H15" s="14">
        <f t="shared" si="0"/>
        <v>0</v>
      </c>
    </row>
    <row r="16" spans="1:8" ht="37.5" customHeight="1" thickBot="1" x14ac:dyDescent="0.35">
      <c r="A16" s="35" t="s">
        <v>12</v>
      </c>
      <c r="B16" s="36"/>
      <c r="C16" s="36"/>
      <c r="D16" s="36"/>
      <c r="E16" s="36"/>
      <c r="F16" s="36"/>
      <c r="G16" s="36"/>
      <c r="H16" s="15">
        <f>SUM(H6:H15)</f>
        <v>0</v>
      </c>
    </row>
    <row r="18" spans="1:4" x14ac:dyDescent="0.3">
      <c r="A18" s="5" t="s">
        <v>3</v>
      </c>
    </row>
    <row r="19" spans="1:4" x14ac:dyDescent="0.3">
      <c r="A19" s="6"/>
    </row>
    <row r="20" spans="1:4" x14ac:dyDescent="0.3">
      <c r="B20" s="10" t="s">
        <v>4</v>
      </c>
      <c r="C20" s="6"/>
      <c r="D20" s="6"/>
    </row>
    <row r="21" spans="1:4" x14ac:dyDescent="0.3">
      <c r="A21" s="5" t="s">
        <v>5</v>
      </c>
    </row>
    <row r="24" spans="1:4" x14ac:dyDescent="0.3">
      <c r="A24" s="5"/>
    </row>
  </sheetData>
  <protectedRanges>
    <protectedRange sqref="F6:G16 C6:C16" name="Range3"/>
  </protectedRanges>
  <mergeCells count="5">
    <mergeCell ref="A1:H1"/>
    <mergeCell ref="A2:H2"/>
    <mergeCell ref="A3:H3"/>
    <mergeCell ref="A4:H4"/>
    <mergeCell ref="A16:G16"/>
  </mergeCells>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DA2D9-0FFE-41EE-BA7C-44D3EC91FBD4}">
  <dimension ref="A1:H25"/>
  <sheetViews>
    <sheetView zoomScale="80" zoomScaleNormal="80" workbookViewId="0">
      <selection activeCell="E16" sqref="E16"/>
    </sheetView>
  </sheetViews>
  <sheetFormatPr defaultColWidth="8.88671875" defaultRowHeight="14.4" x14ac:dyDescent="0.3"/>
  <cols>
    <col min="1" max="1" width="3.5546875" customWidth="1"/>
    <col min="2" max="2" width="38.554687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118</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208.8" customHeight="1" x14ac:dyDescent="0.3">
      <c r="A6" s="12">
        <v>1</v>
      </c>
      <c r="B6" s="9" t="s">
        <v>92</v>
      </c>
      <c r="C6" s="11"/>
      <c r="D6" s="9" t="s">
        <v>2</v>
      </c>
      <c r="E6" s="7">
        <v>1</v>
      </c>
      <c r="F6" s="4"/>
      <c r="G6" s="13">
        <v>0</v>
      </c>
      <c r="H6" s="14">
        <f t="shared" ref="H6:H16" si="0">ROUND(E6*G6, 2)</f>
        <v>0</v>
      </c>
    </row>
    <row r="7" spans="1:8" s="8" customFormat="1" ht="165.6" x14ac:dyDescent="0.3">
      <c r="A7" s="12">
        <v>2</v>
      </c>
      <c r="B7" s="9" t="s">
        <v>93</v>
      </c>
      <c r="C7" s="11"/>
      <c r="D7" s="9" t="s">
        <v>2</v>
      </c>
      <c r="E7" s="7">
        <v>4</v>
      </c>
      <c r="F7" s="4"/>
      <c r="G7" s="13">
        <v>0</v>
      </c>
      <c r="H7" s="14">
        <f t="shared" si="0"/>
        <v>0</v>
      </c>
    </row>
    <row r="8" spans="1:8" s="8" customFormat="1" ht="187.2" x14ac:dyDescent="0.3">
      <c r="A8" s="12">
        <v>3</v>
      </c>
      <c r="B8" s="19" t="s">
        <v>94</v>
      </c>
      <c r="C8" s="11"/>
      <c r="D8" s="9" t="s">
        <v>2</v>
      </c>
      <c r="E8" s="7">
        <v>20</v>
      </c>
      <c r="F8" s="4"/>
      <c r="G8" s="13">
        <v>0</v>
      </c>
      <c r="H8" s="14">
        <f t="shared" si="0"/>
        <v>0</v>
      </c>
    </row>
    <row r="9" spans="1:8" s="8" customFormat="1" ht="262.2" x14ac:dyDescent="0.3">
      <c r="A9" s="12">
        <v>4</v>
      </c>
      <c r="B9" s="9" t="s">
        <v>95</v>
      </c>
      <c r="C9" s="11"/>
      <c r="D9" s="9" t="s">
        <v>2</v>
      </c>
      <c r="E9" s="7">
        <v>2</v>
      </c>
      <c r="F9" s="4"/>
      <c r="G9" s="13">
        <v>0</v>
      </c>
      <c r="H9" s="14">
        <f t="shared" si="0"/>
        <v>0</v>
      </c>
    </row>
    <row r="10" spans="1:8" s="8" customFormat="1" ht="262.2" x14ac:dyDescent="0.3">
      <c r="A10" s="12">
        <v>5</v>
      </c>
      <c r="B10" s="9" t="s">
        <v>96</v>
      </c>
      <c r="C10" s="11"/>
      <c r="D10" s="9" t="s">
        <v>2</v>
      </c>
      <c r="E10" s="7">
        <v>3</v>
      </c>
      <c r="F10" s="4"/>
      <c r="G10" s="13">
        <v>0</v>
      </c>
      <c r="H10" s="14">
        <f t="shared" si="0"/>
        <v>0</v>
      </c>
    </row>
    <row r="11" spans="1:8" s="8" customFormat="1" ht="262.2" x14ac:dyDescent="0.3">
      <c r="A11" s="12">
        <v>6</v>
      </c>
      <c r="B11" s="9" t="s">
        <v>97</v>
      </c>
      <c r="C11" s="11"/>
      <c r="D11" s="9" t="s">
        <v>2</v>
      </c>
      <c r="E11" s="7">
        <v>3</v>
      </c>
      <c r="F11" s="4"/>
      <c r="G11" s="13">
        <v>0</v>
      </c>
      <c r="H11" s="14">
        <f t="shared" si="0"/>
        <v>0</v>
      </c>
    </row>
    <row r="12" spans="1:8" s="8" customFormat="1" ht="262.2" x14ac:dyDescent="0.3">
      <c r="A12" s="12">
        <v>7</v>
      </c>
      <c r="B12" s="9" t="s">
        <v>98</v>
      </c>
      <c r="C12" s="11"/>
      <c r="D12" s="9" t="s">
        <v>2</v>
      </c>
      <c r="E12" s="7">
        <v>3</v>
      </c>
      <c r="F12" s="4"/>
      <c r="G12" s="13">
        <v>0</v>
      </c>
      <c r="H12" s="14">
        <f t="shared" si="0"/>
        <v>0</v>
      </c>
    </row>
    <row r="13" spans="1:8" s="8" customFormat="1" ht="151.80000000000001" x14ac:dyDescent="0.3">
      <c r="A13" s="12">
        <v>8</v>
      </c>
      <c r="B13" s="9" t="s">
        <v>99</v>
      </c>
      <c r="C13" s="11"/>
      <c r="D13" s="9" t="s">
        <v>2</v>
      </c>
      <c r="E13" s="7">
        <v>2</v>
      </c>
      <c r="F13" s="4"/>
      <c r="G13" s="13">
        <v>0</v>
      </c>
      <c r="H13" s="14">
        <f t="shared" si="0"/>
        <v>0</v>
      </c>
    </row>
    <row r="14" spans="1:8" s="8" customFormat="1" ht="151.80000000000001" x14ac:dyDescent="0.3">
      <c r="A14" s="12">
        <v>9</v>
      </c>
      <c r="B14" s="9" t="s">
        <v>99</v>
      </c>
      <c r="C14" s="11"/>
      <c r="D14" s="9" t="s">
        <v>2</v>
      </c>
      <c r="E14" s="7">
        <v>2</v>
      </c>
      <c r="F14" s="4"/>
      <c r="G14" s="13">
        <v>0</v>
      </c>
      <c r="H14" s="14">
        <f t="shared" si="0"/>
        <v>0</v>
      </c>
    </row>
    <row r="15" spans="1:8" s="8" customFormat="1" ht="358.8" x14ac:dyDescent="0.3">
      <c r="A15" s="12">
        <v>10</v>
      </c>
      <c r="B15" s="16" t="s">
        <v>100</v>
      </c>
      <c r="C15" s="17"/>
      <c r="D15" s="9" t="s">
        <v>2</v>
      </c>
      <c r="E15" s="7">
        <v>4</v>
      </c>
      <c r="F15" s="18"/>
      <c r="G15" s="13">
        <v>0</v>
      </c>
      <c r="H15" s="14">
        <f t="shared" si="0"/>
        <v>0</v>
      </c>
    </row>
    <row r="16" spans="1:8" s="8" customFormat="1" ht="409.6" x14ac:dyDescent="0.3">
      <c r="A16" s="12">
        <v>11</v>
      </c>
      <c r="B16" s="16" t="s">
        <v>101</v>
      </c>
      <c r="C16" s="17"/>
      <c r="D16" s="9" t="s">
        <v>2</v>
      </c>
      <c r="E16" s="7">
        <v>1</v>
      </c>
      <c r="F16" s="18"/>
      <c r="G16" s="13">
        <v>0</v>
      </c>
      <c r="H16" s="14">
        <f t="shared" si="0"/>
        <v>0</v>
      </c>
    </row>
    <row r="17" spans="1:8" ht="37.5" customHeight="1" thickBot="1" x14ac:dyDescent="0.35">
      <c r="A17" s="35" t="s">
        <v>12</v>
      </c>
      <c r="B17" s="36"/>
      <c r="C17" s="36"/>
      <c r="D17" s="36"/>
      <c r="E17" s="36"/>
      <c r="F17" s="36"/>
      <c r="G17" s="36"/>
      <c r="H17" s="15">
        <f>SUM(H6:H16)</f>
        <v>0</v>
      </c>
    </row>
    <row r="19" spans="1:8" x14ac:dyDescent="0.3">
      <c r="A19" s="5" t="s">
        <v>3</v>
      </c>
    </row>
    <row r="20" spans="1:8" x14ac:dyDescent="0.3">
      <c r="A20" s="6"/>
    </row>
    <row r="21" spans="1:8" x14ac:dyDescent="0.3">
      <c r="B21" s="10" t="s">
        <v>4</v>
      </c>
      <c r="C21" s="6"/>
      <c r="D21" s="6"/>
    </row>
    <row r="22" spans="1:8" x14ac:dyDescent="0.3">
      <c r="A22" s="5" t="s">
        <v>5</v>
      </c>
    </row>
    <row r="25" spans="1:8" x14ac:dyDescent="0.3">
      <c r="A25" s="5"/>
    </row>
  </sheetData>
  <protectedRanges>
    <protectedRange sqref="F6:G17 C6:C17" name="Range3"/>
  </protectedRanges>
  <mergeCells count="5">
    <mergeCell ref="A1:H1"/>
    <mergeCell ref="A2:H2"/>
    <mergeCell ref="A3:H3"/>
    <mergeCell ref="A4:H4"/>
    <mergeCell ref="A17:G17"/>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AB944-2F20-45C3-BCA4-F1745775D47C}">
  <dimension ref="A1:H26"/>
  <sheetViews>
    <sheetView zoomScale="80" zoomScaleNormal="80" workbookViewId="0">
      <selection activeCell="A4" sqref="A4:H4"/>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119</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201" customHeight="1" x14ac:dyDescent="0.3">
      <c r="A6" s="12">
        <v>1</v>
      </c>
      <c r="B6" s="9" t="s">
        <v>102</v>
      </c>
      <c r="C6" s="11"/>
      <c r="D6" s="9" t="s">
        <v>2</v>
      </c>
      <c r="E6" s="7">
        <v>10</v>
      </c>
      <c r="F6" s="4"/>
      <c r="G6" s="13">
        <v>0</v>
      </c>
      <c r="H6" s="14">
        <f t="shared" ref="H6:H17" si="0">ROUND(E6*G6, 2)</f>
        <v>0</v>
      </c>
    </row>
    <row r="7" spans="1:8" s="8" customFormat="1" ht="179.4" x14ac:dyDescent="0.3">
      <c r="A7" s="12">
        <v>2</v>
      </c>
      <c r="B7" s="9" t="s">
        <v>103</v>
      </c>
      <c r="C7" s="11"/>
      <c r="D7" s="9" t="s">
        <v>2</v>
      </c>
      <c r="E7" s="7">
        <v>9</v>
      </c>
      <c r="F7" s="4"/>
      <c r="G7" s="13">
        <v>0</v>
      </c>
      <c r="H7" s="14">
        <f t="shared" si="0"/>
        <v>0</v>
      </c>
    </row>
    <row r="8" spans="1:8" s="8" customFormat="1" ht="179.4" x14ac:dyDescent="0.3">
      <c r="A8" s="12">
        <v>3</v>
      </c>
      <c r="B8" s="9" t="s">
        <v>104</v>
      </c>
      <c r="C8" s="11"/>
      <c r="D8" s="9" t="s">
        <v>2</v>
      </c>
      <c r="E8" s="7">
        <v>9</v>
      </c>
      <c r="F8" s="4"/>
      <c r="G8" s="13">
        <v>0</v>
      </c>
      <c r="H8" s="14">
        <f t="shared" si="0"/>
        <v>0</v>
      </c>
    </row>
    <row r="9" spans="1:8" s="8" customFormat="1" ht="55.2" x14ac:dyDescent="0.3">
      <c r="A9" s="12">
        <v>4</v>
      </c>
      <c r="B9" s="9" t="s">
        <v>105</v>
      </c>
      <c r="C9" s="11"/>
      <c r="D9" s="9" t="s">
        <v>2</v>
      </c>
      <c r="E9" s="7">
        <v>20</v>
      </c>
      <c r="F9" s="4"/>
      <c r="G9" s="13">
        <v>0</v>
      </c>
      <c r="H9" s="14">
        <f t="shared" si="0"/>
        <v>0</v>
      </c>
    </row>
    <row r="10" spans="1:8" s="8" customFormat="1" ht="55.2" x14ac:dyDescent="0.3">
      <c r="A10" s="12">
        <v>5</v>
      </c>
      <c r="B10" s="9" t="s">
        <v>106</v>
      </c>
      <c r="C10" s="11"/>
      <c r="D10" s="9" t="s">
        <v>2</v>
      </c>
      <c r="E10" s="7">
        <v>2</v>
      </c>
      <c r="F10" s="4"/>
      <c r="G10" s="13">
        <v>0</v>
      </c>
      <c r="H10" s="14">
        <f t="shared" si="0"/>
        <v>0</v>
      </c>
    </row>
    <row r="11" spans="1:8" s="8" customFormat="1" ht="41.4" x14ac:dyDescent="0.3">
      <c r="A11" s="12">
        <v>6</v>
      </c>
      <c r="B11" s="9" t="s">
        <v>107</v>
      </c>
      <c r="C11" s="11"/>
      <c r="D11" s="9" t="s">
        <v>2</v>
      </c>
      <c r="E11" s="7">
        <v>2</v>
      </c>
      <c r="F11" s="4"/>
      <c r="G11" s="13">
        <v>0</v>
      </c>
      <c r="H11" s="14">
        <f t="shared" si="0"/>
        <v>0</v>
      </c>
    </row>
    <row r="12" spans="1:8" s="8" customFormat="1" ht="55.2" x14ac:dyDescent="0.3">
      <c r="A12" s="12">
        <v>7</v>
      </c>
      <c r="B12" s="9" t="s">
        <v>108</v>
      </c>
      <c r="C12" s="11"/>
      <c r="D12" s="9" t="s">
        <v>2</v>
      </c>
      <c r="E12" s="7">
        <v>4</v>
      </c>
      <c r="F12" s="4"/>
      <c r="G12" s="13">
        <v>0</v>
      </c>
      <c r="H12" s="14">
        <f t="shared" si="0"/>
        <v>0</v>
      </c>
    </row>
    <row r="13" spans="1:8" s="8" customFormat="1" ht="69" x14ac:dyDescent="0.3">
      <c r="A13" s="12">
        <v>8</v>
      </c>
      <c r="B13" s="9" t="s">
        <v>109</v>
      </c>
      <c r="C13" s="11"/>
      <c r="D13" s="9" t="s">
        <v>2</v>
      </c>
      <c r="E13" s="7">
        <v>2</v>
      </c>
      <c r="F13" s="4"/>
      <c r="G13" s="13">
        <v>0</v>
      </c>
      <c r="H13" s="14">
        <f t="shared" si="0"/>
        <v>0</v>
      </c>
    </row>
    <row r="14" spans="1:8" s="8" customFormat="1" ht="82.8" x14ac:dyDescent="0.3">
      <c r="A14" s="12">
        <v>9</v>
      </c>
      <c r="B14" s="9" t="s">
        <v>110</v>
      </c>
      <c r="C14" s="11"/>
      <c r="D14" s="9" t="s">
        <v>2</v>
      </c>
      <c r="E14" s="7">
        <v>1</v>
      </c>
      <c r="F14" s="4"/>
      <c r="G14" s="13">
        <v>0</v>
      </c>
      <c r="H14" s="14">
        <f t="shared" si="0"/>
        <v>0</v>
      </c>
    </row>
    <row r="15" spans="1:8" s="8" customFormat="1" ht="55.2" x14ac:dyDescent="0.3">
      <c r="A15" s="12">
        <v>10</v>
      </c>
      <c r="B15" s="16" t="s">
        <v>111</v>
      </c>
      <c r="C15" s="17"/>
      <c r="D15" s="9" t="s">
        <v>2</v>
      </c>
      <c r="E15" s="7">
        <v>1</v>
      </c>
      <c r="F15" s="18"/>
      <c r="G15" s="13">
        <v>0</v>
      </c>
      <c r="H15" s="14">
        <f t="shared" si="0"/>
        <v>0</v>
      </c>
    </row>
    <row r="16" spans="1:8" s="8" customFormat="1" ht="82.8" x14ac:dyDescent="0.3">
      <c r="A16" s="12">
        <v>11</v>
      </c>
      <c r="B16" s="16" t="s">
        <v>112</v>
      </c>
      <c r="C16" s="17"/>
      <c r="D16" s="9" t="s">
        <v>2</v>
      </c>
      <c r="E16" s="7">
        <v>2</v>
      </c>
      <c r="F16" s="18"/>
      <c r="G16" s="13">
        <v>0</v>
      </c>
      <c r="H16" s="14">
        <f t="shared" si="0"/>
        <v>0</v>
      </c>
    </row>
    <row r="17" spans="1:8" s="8" customFormat="1" ht="69" x14ac:dyDescent="0.3">
      <c r="A17" s="12">
        <v>12</v>
      </c>
      <c r="B17" s="16" t="s">
        <v>113</v>
      </c>
      <c r="C17" s="17"/>
      <c r="D17" s="9" t="s">
        <v>2</v>
      </c>
      <c r="E17" s="7">
        <v>1</v>
      </c>
      <c r="F17" s="18"/>
      <c r="G17" s="13">
        <v>0</v>
      </c>
      <c r="H17" s="14">
        <f t="shared" si="0"/>
        <v>0</v>
      </c>
    </row>
    <row r="18" spans="1:8" ht="37.5" customHeight="1" thickBot="1" x14ac:dyDescent="0.35">
      <c r="A18" s="35" t="s">
        <v>12</v>
      </c>
      <c r="B18" s="36"/>
      <c r="C18" s="36"/>
      <c r="D18" s="36"/>
      <c r="E18" s="36"/>
      <c r="F18" s="36"/>
      <c r="G18" s="36"/>
      <c r="H18" s="15">
        <f>SUM(H6:H17)</f>
        <v>0</v>
      </c>
    </row>
    <row r="20" spans="1:8" x14ac:dyDescent="0.3">
      <c r="A20" s="5" t="s">
        <v>3</v>
      </c>
    </row>
    <row r="21" spans="1:8" x14ac:dyDescent="0.3">
      <c r="A21" s="6"/>
    </row>
    <row r="22" spans="1:8" x14ac:dyDescent="0.3">
      <c r="B22" s="10" t="s">
        <v>4</v>
      </c>
      <c r="C22" s="6"/>
      <c r="D22" s="6"/>
    </row>
    <row r="23" spans="1:8" x14ac:dyDescent="0.3">
      <c r="A23" s="5" t="s">
        <v>5</v>
      </c>
    </row>
    <row r="26" spans="1:8" x14ac:dyDescent="0.3">
      <c r="A26" s="5"/>
    </row>
  </sheetData>
  <protectedRanges>
    <protectedRange sqref="F6:G18 C6:C18" name="Range3"/>
  </protectedRanges>
  <mergeCells count="5">
    <mergeCell ref="A1:H1"/>
    <mergeCell ref="A2:H2"/>
    <mergeCell ref="A3:H3"/>
    <mergeCell ref="A4:H4"/>
    <mergeCell ref="A18:G18"/>
  </mergeCells>
  <pageMargins left="0.7" right="0.7" top="0.75" bottom="0.75" header="0.3" footer="0.3"/>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09A79-F3F5-4CAA-82A6-647749D84E65}">
  <dimension ref="A1:H17"/>
  <sheetViews>
    <sheetView zoomScale="80" zoomScaleNormal="80" workbookViewId="0">
      <selection activeCell="A4" sqref="A4:H4"/>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65.400000000000006" customHeight="1" thickBot="1" x14ac:dyDescent="0.35">
      <c r="A3" s="31" t="s">
        <v>123</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46.2" customHeight="1" x14ac:dyDescent="0.3">
      <c r="A6" s="12">
        <v>1</v>
      </c>
      <c r="B6" s="9" t="s">
        <v>120</v>
      </c>
      <c r="C6" s="11"/>
      <c r="D6" s="9" t="s">
        <v>2</v>
      </c>
      <c r="E6" s="7">
        <v>20</v>
      </c>
      <c r="F6" s="4"/>
      <c r="G6" s="13">
        <v>0</v>
      </c>
      <c r="H6" s="14">
        <f t="shared" ref="H6:H8" si="0">ROUND(E6*G6, 2)</f>
        <v>0</v>
      </c>
    </row>
    <row r="7" spans="1:8" s="8" customFormat="1" ht="27.6" x14ac:dyDescent="0.3">
      <c r="A7" s="12">
        <v>2</v>
      </c>
      <c r="B7" s="9" t="s">
        <v>121</v>
      </c>
      <c r="C7" s="11"/>
      <c r="D7" s="9" t="s">
        <v>2</v>
      </c>
      <c r="E7" s="7">
        <v>3</v>
      </c>
      <c r="F7" s="4"/>
      <c r="G7" s="13">
        <v>0</v>
      </c>
      <c r="H7" s="14">
        <f t="shared" si="0"/>
        <v>0</v>
      </c>
    </row>
    <row r="8" spans="1:8" s="8" customFormat="1" ht="41.4" x14ac:dyDescent="0.3">
      <c r="A8" s="12">
        <v>3</v>
      </c>
      <c r="B8" s="9" t="s">
        <v>122</v>
      </c>
      <c r="C8" s="11"/>
      <c r="D8" s="9" t="s">
        <v>2</v>
      </c>
      <c r="E8" s="7">
        <v>2</v>
      </c>
      <c r="F8" s="4"/>
      <c r="G8" s="13">
        <v>0</v>
      </c>
      <c r="H8" s="14">
        <f t="shared" si="0"/>
        <v>0</v>
      </c>
    </row>
    <row r="9" spans="1:8" ht="37.5" customHeight="1" thickBot="1" x14ac:dyDescent="0.35">
      <c r="A9" s="35" t="s">
        <v>12</v>
      </c>
      <c r="B9" s="36"/>
      <c r="C9" s="36"/>
      <c r="D9" s="36"/>
      <c r="E9" s="36"/>
      <c r="F9" s="36"/>
      <c r="G9" s="36"/>
      <c r="H9" s="15">
        <f>SUM(H6:H8)</f>
        <v>0</v>
      </c>
    </row>
    <row r="11" spans="1:8" x14ac:dyDescent="0.3">
      <c r="A11" s="5" t="s">
        <v>3</v>
      </c>
    </row>
    <row r="12" spans="1:8" x14ac:dyDescent="0.3">
      <c r="A12" s="6"/>
    </row>
    <row r="13" spans="1:8" x14ac:dyDescent="0.3">
      <c r="B13" s="10" t="s">
        <v>4</v>
      </c>
      <c r="C13" s="6"/>
      <c r="D13" s="6"/>
    </row>
    <row r="14" spans="1:8" x14ac:dyDescent="0.3">
      <c r="A14" s="5" t="s">
        <v>5</v>
      </c>
    </row>
    <row r="17" spans="1:1" x14ac:dyDescent="0.3">
      <c r="A17" s="5"/>
    </row>
  </sheetData>
  <protectedRanges>
    <protectedRange sqref="F9:G9 C9 C6:C8 F6:G8" name="Range3"/>
  </protectedRanges>
  <mergeCells count="5">
    <mergeCell ref="A1:H1"/>
    <mergeCell ref="A2:H2"/>
    <mergeCell ref="A3:H3"/>
    <mergeCell ref="A4:H4"/>
    <mergeCell ref="A9:G9"/>
  </mergeCells>
  <pageMargins left="0.7" right="0.7" top="0.75" bottom="0.75" header="0.3" footer="0.3"/>
  <pageSetup paperSize="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43650-D94D-4243-8C7A-272E01C8C7CC}">
  <dimension ref="A1:H21"/>
  <sheetViews>
    <sheetView zoomScale="80" zoomScaleNormal="80" workbookViewId="0">
      <selection activeCell="K22" sqref="K22"/>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124</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56.4" customHeight="1" x14ac:dyDescent="0.3">
      <c r="A6" s="12">
        <v>1</v>
      </c>
      <c r="B6" s="9" t="s">
        <v>125</v>
      </c>
      <c r="C6" s="11"/>
      <c r="D6" s="9" t="s">
        <v>2</v>
      </c>
      <c r="E6" s="7">
        <v>2</v>
      </c>
      <c r="F6" s="4"/>
      <c r="G6" s="13">
        <v>0</v>
      </c>
      <c r="H6" s="14">
        <f t="shared" ref="H6:H12" si="0">ROUND(E6*G6, 2)</f>
        <v>0</v>
      </c>
    </row>
    <row r="7" spans="1:8" s="8" customFormat="1" ht="41.4" x14ac:dyDescent="0.3">
      <c r="A7" s="12">
        <v>2</v>
      </c>
      <c r="B7" s="9" t="s">
        <v>126</v>
      </c>
      <c r="C7" s="11"/>
      <c r="D7" s="9" t="s">
        <v>2</v>
      </c>
      <c r="E7" s="7">
        <v>2</v>
      </c>
      <c r="F7" s="4"/>
      <c r="G7" s="13">
        <v>0</v>
      </c>
      <c r="H7" s="14">
        <f t="shared" si="0"/>
        <v>0</v>
      </c>
    </row>
    <row r="8" spans="1:8" s="8" customFormat="1" ht="27.6" x14ac:dyDescent="0.3">
      <c r="A8" s="12">
        <v>3</v>
      </c>
      <c r="B8" s="9" t="s">
        <v>127</v>
      </c>
      <c r="C8" s="11"/>
      <c r="D8" s="9" t="s">
        <v>2</v>
      </c>
      <c r="E8" s="7">
        <v>4</v>
      </c>
      <c r="F8" s="4"/>
      <c r="G8" s="13">
        <v>0</v>
      </c>
      <c r="H8" s="14">
        <f t="shared" si="0"/>
        <v>0</v>
      </c>
    </row>
    <row r="9" spans="1:8" s="8" customFormat="1" ht="41.4" x14ac:dyDescent="0.3">
      <c r="A9" s="12">
        <v>4</v>
      </c>
      <c r="B9" s="9" t="s">
        <v>128</v>
      </c>
      <c r="C9" s="11"/>
      <c r="D9" s="9" t="s">
        <v>2</v>
      </c>
      <c r="E9" s="7">
        <v>1</v>
      </c>
      <c r="F9" s="4"/>
      <c r="G9" s="13">
        <v>0</v>
      </c>
      <c r="H9" s="14">
        <f t="shared" si="0"/>
        <v>0</v>
      </c>
    </row>
    <row r="10" spans="1:8" s="8" customFormat="1" ht="55.2" x14ac:dyDescent="0.3">
      <c r="A10" s="12">
        <v>5</v>
      </c>
      <c r="B10" s="9" t="s">
        <v>129</v>
      </c>
      <c r="C10" s="11"/>
      <c r="D10" s="9" t="s">
        <v>2</v>
      </c>
      <c r="E10" s="7">
        <v>1</v>
      </c>
      <c r="F10" s="4"/>
      <c r="G10" s="13">
        <v>0</v>
      </c>
      <c r="H10" s="14">
        <f t="shared" si="0"/>
        <v>0</v>
      </c>
    </row>
    <row r="11" spans="1:8" s="8" customFormat="1" ht="27.6" x14ac:dyDescent="0.3">
      <c r="A11" s="12">
        <v>6</v>
      </c>
      <c r="B11" s="9" t="s">
        <v>130</v>
      </c>
      <c r="C11" s="11"/>
      <c r="D11" s="9" t="s">
        <v>2</v>
      </c>
      <c r="E11" s="7">
        <v>10</v>
      </c>
      <c r="F11" s="4"/>
      <c r="G11" s="13">
        <v>0</v>
      </c>
      <c r="H11" s="14">
        <f t="shared" si="0"/>
        <v>0</v>
      </c>
    </row>
    <row r="12" spans="1:8" s="8" customFormat="1" x14ac:dyDescent="0.3">
      <c r="A12" s="12">
        <v>7</v>
      </c>
      <c r="B12" s="9" t="s">
        <v>131</v>
      </c>
      <c r="C12" s="11"/>
      <c r="D12" s="9" t="s">
        <v>2</v>
      </c>
      <c r="E12" s="7">
        <v>2</v>
      </c>
      <c r="F12" s="4"/>
      <c r="G12" s="13">
        <v>0</v>
      </c>
      <c r="H12" s="14">
        <f t="shared" si="0"/>
        <v>0</v>
      </c>
    </row>
    <row r="13" spans="1:8" ht="37.5" customHeight="1" thickBot="1" x14ac:dyDescent="0.35">
      <c r="A13" s="35" t="s">
        <v>12</v>
      </c>
      <c r="B13" s="36"/>
      <c r="C13" s="36"/>
      <c r="D13" s="36"/>
      <c r="E13" s="36"/>
      <c r="F13" s="36"/>
      <c r="G13" s="36"/>
      <c r="H13" s="15">
        <f>SUM(H6:H12)</f>
        <v>0</v>
      </c>
    </row>
    <row r="15" spans="1:8" x14ac:dyDescent="0.3">
      <c r="A15" s="5" t="s">
        <v>3</v>
      </c>
    </row>
    <row r="16" spans="1:8" x14ac:dyDescent="0.3">
      <c r="A16" s="6"/>
    </row>
    <row r="17" spans="1:4" x14ac:dyDescent="0.3">
      <c r="B17" s="10" t="s">
        <v>4</v>
      </c>
      <c r="C17" s="6"/>
      <c r="D17" s="6"/>
    </row>
    <row r="18" spans="1:4" x14ac:dyDescent="0.3">
      <c r="A18" s="5" t="s">
        <v>5</v>
      </c>
    </row>
    <row r="21" spans="1:4" x14ac:dyDescent="0.3">
      <c r="A21" s="5"/>
    </row>
  </sheetData>
  <protectedRanges>
    <protectedRange sqref="F13:G13 C13 C6:C12 F6:G12" name="Range3"/>
  </protectedRanges>
  <mergeCells count="5">
    <mergeCell ref="A1:H1"/>
    <mergeCell ref="A2:H2"/>
    <mergeCell ref="A3:H3"/>
    <mergeCell ref="A4:H4"/>
    <mergeCell ref="A13:G13"/>
  </mergeCells>
  <pageMargins left="0.7" right="0.7" top="0.75" bottom="0.75" header="0.3" footer="0.3"/>
  <pageSetup paperSize="9"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EBADB-3B25-4F57-A83A-D36624235B5D}">
  <dimension ref="A1:H16"/>
  <sheetViews>
    <sheetView zoomScale="80" zoomScaleNormal="80" workbookViewId="0">
      <selection activeCell="A8" sqref="A8:G8"/>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67.2" customHeight="1" thickBot="1" x14ac:dyDescent="0.35">
      <c r="A3" s="31" t="s">
        <v>132</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56.4" customHeight="1" x14ac:dyDescent="0.3">
      <c r="A6" s="12">
        <v>1</v>
      </c>
      <c r="B6" s="9" t="s">
        <v>133</v>
      </c>
      <c r="C6" s="11"/>
      <c r="D6" s="9" t="s">
        <v>2</v>
      </c>
      <c r="E6" s="7">
        <v>80</v>
      </c>
      <c r="F6" s="4"/>
      <c r="G6" s="13">
        <v>0</v>
      </c>
      <c r="H6" s="14">
        <f t="shared" ref="H6:H7" si="0">ROUND(E6*G6, 2)</f>
        <v>0</v>
      </c>
    </row>
    <row r="7" spans="1:8" s="8" customFormat="1" ht="27.6" x14ac:dyDescent="0.3">
      <c r="A7" s="12">
        <v>2</v>
      </c>
      <c r="B7" s="9" t="s">
        <v>134</v>
      </c>
      <c r="C7" s="11"/>
      <c r="D7" s="9" t="s">
        <v>2</v>
      </c>
      <c r="E7" s="7">
        <v>2</v>
      </c>
      <c r="F7" s="4"/>
      <c r="G7" s="13">
        <v>0</v>
      </c>
      <c r="H7" s="14">
        <f t="shared" si="0"/>
        <v>0</v>
      </c>
    </row>
    <row r="8" spans="1:8" ht="37.5" customHeight="1" thickBot="1" x14ac:dyDescent="0.35">
      <c r="A8" s="35" t="s">
        <v>12</v>
      </c>
      <c r="B8" s="36"/>
      <c r="C8" s="36"/>
      <c r="D8" s="36"/>
      <c r="E8" s="36"/>
      <c r="F8" s="36"/>
      <c r="G8" s="36"/>
      <c r="H8" s="15">
        <f>SUM(H6:H7)</f>
        <v>0</v>
      </c>
    </row>
    <row r="10" spans="1:8" x14ac:dyDescent="0.3">
      <c r="A10" s="5" t="s">
        <v>3</v>
      </c>
    </row>
    <row r="11" spans="1:8" x14ac:dyDescent="0.3">
      <c r="A11" s="6"/>
    </row>
    <row r="12" spans="1:8" x14ac:dyDescent="0.3">
      <c r="B12" s="10" t="s">
        <v>4</v>
      </c>
      <c r="C12" s="6"/>
      <c r="D12" s="6"/>
    </row>
    <row r="13" spans="1:8" x14ac:dyDescent="0.3">
      <c r="A13" s="5" t="s">
        <v>5</v>
      </c>
    </row>
    <row r="16" spans="1:8" x14ac:dyDescent="0.3">
      <c r="A16" s="5"/>
    </row>
  </sheetData>
  <protectedRanges>
    <protectedRange sqref="C8 F8:G8 F6:G7 C6:C7" name="Range3"/>
  </protectedRanges>
  <mergeCells count="5">
    <mergeCell ref="A1:H1"/>
    <mergeCell ref="A2:H2"/>
    <mergeCell ref="A3:H3"/>
    <mergeCell ref="A4:H4"/>
    <mergeCell ref="A8:G8"/>
  </mergeCells>
  <pageMargins left="0.7" right="0.7" top="0.75" bottom="0.75" header="0.3" footer="0.3"/>
  <pageSetup paperSize="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AB8D4-8608-4EC0-B4F1-A04FD12A6E0B}">
  <dimension ref="A1:H19"/>
  <sheetViews>
    <sheetView zoomScale="80" zoomScaleNormal="80" workbookViewId="0">
      <selection activeCell="A11" sqref="A11:XFD12"/>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135</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33" customHeight="1" x14ac:dyDescent="0.3">
      <c r="A6" s="12">
        <v>1</v>
      </c>
      <c r="B6" s="9" t="s">
        <v>136</v>
      </c>
      <c r="C6" s="11"/>
      <c r="D6" s="9" t="s">
        <v>2</v>
      </c>
      <c r="E6" s="7">
        <v>60</v>
      </c>
      <c r="F6" s="4"/>
      <c r="G6" s="13">
        <v>0</v>
      </c>
      <c r="H6" s="14">
        <f t="shared" ref="H6:H10" si="0">ROUND(E6*G6, 2)</f>
        <v>0</v>
      </c>
    </row>
    <row r="7" spans="1:8" s="8" customFormat="1" x14ac:dyDescent="0.3">
      <c r="A7" s="12">
        <v>2</v>
      </c>
      <c r="B7" s="9" t="s">
        <v>137</v>
      </c>
      <c r="C7" s="11"/>
      <c r="D7" s="9" t="s">
        <v>2</v>
      </c>
      <c r="E7" s="7">
        <v>6</v>
      </c>
      <c r="F7" s="4"/>
      <c r="G7" s="13">
        <v>0</v>
      </c>
      <c r="H7" s="14">
        <f t="shared" si="0"/>
        <v>0</v>
      </c>
    </row>
    <row r="8" spans="1:8" s="8" customFormat="1" ht="27.6" x14ac:dyDescent="0.3">
      <c r="A8" s="12">
        <v>3</v>
      </c>
      <c r="B8" s="9" t="s">
        <v>138</v>
      </c>
      <c r="C8" s="11"/>
      <c r="D8" s="9" t="s">
        <v>2</v>
      </c>
      <c r="E8" s="7">
        <v>6</v>
      </c>
      <c r="F8" s="4"/>
      <c r="G8" s="13">
        <v>0</v>
      </c>
      <c r="H8" s="14">
        <f t="shared" si="0"/>
        <v>0</v>
      </c>
    </row>
    <row r="9" spans="1:8" s="8" customFormat="1" ht="27.6" x14ac:dyDescent="0.3">
      <c r="A9" s="12">
        <v>4</v>
      </c>
      <c r="B9" s="9" t="s">
        <v>139</v>
      </c>
      <c r="C9" s="11"/>
      <c r="D9" s="9" t="s">
        <v>2</v>
      </c>
      <c r="E9" s="7">
        <v>24</v>
      </c>
      <c r="F9" s="4"/>
      <c r="G9" s="13">
        <v>0</v>
      </c>
      <c r="H9" s="14">
        <f t="shared" si="0"/>
        <v>0</v>
      </c>
    </row>
    <row r="10" spans="1:8" s="8" customFormat="1" x14ac:dyDescent="0.3">
      <c r="A10" s="12">
        <v>5</v>
      </c>
      <c r="B10" s="9" t="s">
        <v>140</v>
      </c>
      <c r="C10" s="11"/>
      <c r="D10" s="9" t="s">
        <v>2</v>
      </c>
      <c r="E10" s="7">
        <v>2</v>
      </c>
      <c r="F10" s="4"/>
      <c r="G10" s="13">
        <v>0</v>
      </c>
      <c r="H10" s="14">
        <f t="shared" si="0"/>
        <v>0</v>
      </c>
    </row>
    <row r="11" spans="1:8" ht="37.5" customHeight="1" thickBot="1" x14ac:dyDescent="0.35">
      <c r="A11" s="35" t="s">
        <v>12</v>
      </c>
      <c r="B11" s="36"/>
      <c r="C11" s="36"/>
      <c r="D11" s="36"/>
      <c r="E11" s="36"/>
      <c r="F11" s="36"/>
      <c r="G11" s="36"/>
      <c r="H11" s="15">
        <f>SUM(H6:H10)</f>
        <v>0</v>
      </c>
    </row>
    <row r="13" spans="1:8" x14ac:dyDescent="0.3">
      <c r="A13" s="5" t="s">
        <v>3</v>
      </c>
    </row>
    <row r="14" spans="1:8" x14ac:dyDescent="0.3">
      <c r="A14" s="6"/>
    </row>
    <row r="15" spans="1:8" x14ac:dyDescent="0.3">
      <c r="B15" s="10" t="s">
        <v>4</v>
      </c>
      <c r="C15" s="6"/>
      <c r="D15" s="6"/>
    </row>
    <row r="16" spans="1:8" x14ac:dyDescent="0.3">
      <c r="A16" s="5" t="s">
        <v>5</v>
      </c>
    </row>
    <row r="19" spans="1:1" x14ac:dyDescent="0.3">
      <c r="A19" s="5"/>
    </row>
  </sheetData>
  <protectedRanges>
    <protectedRange sqref="C11 F11:G11 F6:G10 C6:C10" name="Range3"/>
  </protectedRanges>
  <mergeCells count="5">
    <mergeCell ref="A1:H1"/>
    <mergeCell ref="A2:H2"/>
    <mergeCell ref="A3:H3"/>
    <mergeCell ref="A4:H4"/>
    <mergeCell ref="A11:G11"/>
  </mergeCells>
  <pageMargins left="0.7" right="0.7" top="0.75" bottom="0.75" header="0.3" footer="0.3"/>
  <pageSetup paperSize="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F9235-AC4E-4835-918F-8FD39AB9EF3F}">
  <dimension ref="A1:H21"/>
  <sheetViews>
    <sheetView zoomScale="80" zoomScaleNormal="80" workbookViewId="0">
      <selection activeCell="A4" sqref="A4:H4"/>
    </sheetView>
  </sheetViews>
  <sheetFormatPr defaultColWidth="8.88671875" defaultRowHeight="14.4" x14ac:dyDescent="0.3"/>
  <cols>
    <col min="1" max="1" width="3.5546875" customWidth="1"/>
    <col min="2" max="2" width="33.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148</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33" customHeight="1" x14ac:dyDescent="0.3">
      <c r="A6" s="12">
        <v>1</v>
      </c>
      <c r="B6" s="20" t="s">
        <v>141</v>
      </c>
      <c r="C6" s="11"/>
      <c r="D6" s="9" t="s">
        <v>2</v>
      </c>
      <c r="E6" s="7">
        <v>1</v>
      </c>
      <c r="F6" s="4"/>
      <c r="G6" s="13">
        <v>0</v>
      </c>
      <c r="H6" s="14">
        <f t="shared" ref="H6:H12" si="0">ROUND(E6*G6, 2)</f>
        <v>0</v>
      </c>
    </row>
    <row r="7" spans="1:8" s="8" customFormat="1" ht="43.2" x14ac:dyDescent="0.3">
      <c r="A7" s="12">
        <v>2</v>
      </c>
      <c r="B7" s="20" t="s">
        <v>142</v>
      </c>
      <c r="C7" s="11"/>
      <c r="D7" s="9" t="s">
        <v>2</v>
      </c>
      <c r="E7" s="7">
        <v>1</v>
      </c>
      <c r="F7" s="4"/>
      <c r="G7" s="13">
        <v>0</v>
      </c>
      <c r="H7" s="14">
        <f t="shared" si="0"/>
        <v>0</v>
      </c>
    </row>
    <row r="8" spans="1:8" s="8" customFormat="1" x14ac:dyDescent="0.3">
      <c r="A8" s="12">
        <v>3</v>
      </c>
      <c r="B8" s="21" t="s">
        <v>143</v>
      </c>
      <c r="C8" s="11"/>
      <c r="D8" s="9"/>
      <c r="E8" s="7">
        <v>1</v>
      </c>
      <c r="F8" s="4"/>
      <c r="G8" s="13"/>
      <c r="H8" s="14"/>
    </row>
    <row r="9" spans="1:8" s="8" customFormat="1" x14ac:dyDescent="0.3">
      <c r="A9" s="12">
        <v>4</v>
      </c>
      <c r="B9" s="21" t="s">
        <v>144</v>
      </c>
      <c r="C9" s="11"/>
      <c r="D9" s="9"/>
      <c r="E9" s="7">
        <v>1</v>
      </c>
      <c r="F9" s="4"/>
      <c r="G9" s="13"/>
      <c r="H9" s="14"/>
    </row>
    <row r="10" spans="1:8" s="8" customFormat="1" x14ac:dyDescent="0.3">
      <c r="A10" s="12">
        <v>5</v>
      </c>
      <c r="B10" s="21" t="s">
        <v>145</v>
      </c>
      <c r="C10" s="11"/>
      <c r="D10" s="9" t="s">
        <v>2</v>
      </c>
      <c r="E10" s="7">
        <v>1</v>
      </c>
      <c r="F10" s="4"/>
      <c r="G10" s="13">
        <v>0</v>
      </c>
      <c r="H10" s="14">
        <f t="shared" si="0"/>
        <v>0</v>
      </c>
    </row>
    <row r="11" spans="1:8" s="8" customFormat="1" x14ac:dyDescent="0.3">
      <c r="A11" s="12">
        <v>6</v>
      </c>
      <c r="B11" s="21" t="s">
        <v>146</v>
      </c>
      <c r="C11" s="11"/>
      <c r="D11" s="9" t="s">
        <v>2</v>
      </c>
      <c r="E11" s="7">
        <v>1</v>
      </c>
      <c r="F11" s="4"/>
      <c r="G11" s="13">
        <v>0</v>
      </c>
      <c r="H11" s="14">
        <f t="shared" si="0"/>
        <v>0</v>
      </c>
    </row>
    <row r="12" spans="1:8" s="8" customFormat="1" ht="72" x14ac:dyDescent="0.3">
      <c r="A12" s="12">
        <v>7</v>
      </c>
      <c r="B12" s="20" t="s">
        <v>147</v>
      </c>
      <c r="C12" s="11"/>
      <c r="D12" s="9" t="s">
        <v>2</v>
      </c>
      <c r="E12" s="7">
        <v>1</v>
      </c>
      <c r="F12" s="4"/>
      <c r="G12" s="13">
        <v>0</v>
      </c>
      <c r="H12" s="14">
        <f t="shared" si="0"/>
        <v>0</v>
      </c>
    </row>
    <row r="13" spans="1:8" ht="37.5" customHeight="1" thickBot="1" x14ac:dyDescent="0.35">
      <c r="A13" s="35" t="s">
        <v>12</v>
      </c>
      <c r="B13" s="36"/>
      <c r="C13" s="36"/>
      <c r="D13" s="36"/>
      <c r="E13" s="36"/>
      <c r="F13" s="36"/>
      <c r="G13" s="36"/>
      <c r="H13" s="15">
        <f>SUM(H6:H12)</f>
        <v>0</v>
      </c>
    </row>
    <row r="15" spans="1:8" x14ac:dyDescent="0.3">
      <c r="A15" s="5" t="s">
        <v>3</v>
      </c>
    </row>
    <row r="16" spans="1:8" x14ac:dyDescent="0.3">
      <c r="A16" s="6"/>
    </row>
    <row r="17" spans="1:4" x14ac:dyDescent="0.3">
      <c r="B17" s="10" t="s">
        <v>4</v>
      </c>
      <c r="C17" s="6"/>
      <c r="D17" s="6"/>
    </row>
    <row r="18" spans="1:4" x14ac:dyDescent="0.3">
      <c r="A18" s="5" t="s">
        <v>5</v>
      </c>
    </row>
    <row r="21" spans="1:4" x14ac:dyDescent="0.3">
      <c r="A21" s="5"/>
    </row>
  </sheetData>
  <protectedRanges>
    <protectedRange sqref="F6:G13 C6:C13" name="Range3"/>
  </protectedRanges>
  <mergeCells count="5">
    <mergeCell ref="A1:H1"/>
    <mergeCell ref="A2:H2"/>
    <mergeCell ref="A3:H3"/>
    <mergeCell ref="A4:H4"/>
    <mergeCell ref="A13:G13"/>
  </mergeCells>
  <pageMargins left="0.7" right="0.7" top="0.75" bottom="0.75" header="0.3" footer="0.3"/>
  <pageSetup paperSize="9"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5CBCC-B4B5-4221-85FB-B9A16C47D16E}">
  <dimension ref="A1:H19"/>
  <sheetViews>
    <sheetView zoomScale="80" zoomScaleNormal="80" workbookViewId="0">
      <selection activeCell="A4" sqref="A4:H4"/>
    </sheetView>
  </sheetViews>
  <sheetFormatPr defaultColWidth="8.88671875" defaultRowHeight="14.4" x14ac:dyDescent="0.3"/>
  <cols>
    <col min="1" max="1" width="3.5546875" customWidth="1"/>
    <col min="2" max="2" width="61.332031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154</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262.2" customHeight="1" x14ac:dyDescent="0.3">
      <c r="A6" s="12">
        <v>1</v>
      </c>
      <c r="B6" s="22" t="s">
        <v>149</v>
      </c>
      <c r="C6" s="11"/>
      <c r="D6" s="9" t="s">
        <v>2</v>
      </c>
      <c r="E6" s="7">
        <v>1</v>
      </c>
      <c r="F6" s="4"/>
      <c r="G6" s="13">
        <v>0</v>
      </c>
      <c r="H6" s="14">
        <f t="shared" ref="H6:H10" si="0">ROUND(E6*G6, 2)</f>
        <v>0</v>
      </c>
    </row>
    <row r="7" spans="1:8" s="8" customFormat="1" ht="67.8" customHeight="1" x14ac:dyDescent="0.3">
      <c r="A7" s="12">
        <v>2</v>
      </c>
      <c r="B7" s="22" t="s">
        <v>150</v>
      </c>
      <c r="C7" s="11"/>
      <c r="D7" s="9" t="s">
        <v>2</v>
      </c>
      <c r="E7" s="7">
        <v>1</v>
      </c>
      <c r="F7" s="4"/>
      <c r="G7" s="13">
        <v>0</v>
      </c>
      <c r="H7" s="14">
        <f t="shared" si="0"/>
        <v>0</v>
      </c>
    </row>
    <row r="8" spans="1:8" s="8" customFormat="1" ht="113.4" customHeight="1" x14ac:dyDescent="0.3">
      <c r="A8" s="12">
        <v>3</v>
      </c>
      <c r="B8" s="22" t="s">
        <v>151</v>
      </c>
      <c r="C8" s="11"/>
      <c r="D8" s="9"/>
      <c r="E8" s="7">
        <v>1</v>
      </c>
      <c r="F8" s="4"/>
      <c r="G8" s="13"/>
      <c r="H8" s="14"/>
    </row>
    <row r="9" spans="1:8" s="8" customFormat="1" ht="57" customHeight="1" x14ac:dyDescent="0.3">
      <c r="A9" s="12">
        <v>4</v>
      </c>
      <c r="B9" s="22" t="s">
        <v>152</v>
      </c>
      <c r="C9" s="11"/>
      <c r="D9" s="9"/>
      <c r="E9" s="7">
        <v>1</v>
      </c>
      <c r="F9" s="4"/>
      <c r="G9" s="13"/>
      <c r="H9" s="14"/>
    </row>
    <row r="10" spans="1:8" s="8" customFormat="1" ht="44.4" customHeight="1" x14ac:dyDescent="0.3">
      <c r="A10" s="12">
        <v>5</v>
      </c>
      <c r="B10" s="22" t="s">
        <v>153</v>
      </c>
      <c r="C10" s="11"/>
      <c r="D10" s="9" t="s">
        <v>2</v>
      </c>
      <c r="E10" s="7">
        <v>1</v>
      </c>
      <c r="F10" s="4"/>
      <c r="G10" s="13">
        <v>0</v>
      </c>
      <c r="H10" s="14">
        <f t="shared" si="0"/>
        <v>0</v>
      </c>
    </row>
    <row r="11" spans="1:8" ht="37.5" customHeight="1" thickBot="1" x14ac:dyDescent="0.35">
      <c r="A11" s="35" t="s">
        <v>12</v>
      </c>
      <c r="B11" s="36"/>
      <c r="C11" s="36"/>
      <c r="D11" s="36"/>
      <c r="E11" s="36"/>
      <c r="F11" s="36"/>
      <c r="G11" s="36"/>
      <c r="H11" s="15">
        <f>SUM(H6:H10)</f>
        <v>0</v>
      </c>
    </row>
    <row r="13" spans="1:8" x14ac:dyDescent="0.3">
      <c r="A13" s="5" t="s">
        <v>3</v>
      </c>
    </row>
    <row r="14" spans="1:8" x14ac:dyDescent="0.3">
      <c r="A14" s="6"/>
    </row>
    <row r="15" spans="1:8" x14ac:dyDescent="0.3">
      <c r="B15" s="10" t="s">
        <v>4</v>
      </c>
      <c r="C15" s="6"/>
      <c r="D15" s="6"/>
    </row>
    <row r="16" spans="1:8" x14ac:dyDescent="0.3">
      <c r="A16" s="5" t="s">
        <v>5</v>
      </c>
    </row>
    <row r="19" spans="1:1" x14ac:dyDescent="0.3">
      <c r="A19" s="5"/>
    </row>
  </sheetData>
  <protectedRanges>
    <protectedRange sqref="F11:G11 C11 C6:C10 F6:G10" name="Range3"/>
  </protectedRanges>
  <mergeCells count="5">
    <mergeCell ref="A1:H1"/>
    <mergeCell ref="A2:H2"/>
    <mergeCell ref="A3:H3"/>
    <mergeCell ref="A4:H4"/>
    <mergeCell ref="A11:G11"/>
  </mergeCells>
  <pageMargins left="0.7" right="0.7" top="0.75" bottom="0.75" header="0.3" footer="0.3"/>
  <pageSetup paperSize="9"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C4453-D111-4B66-8029-8F6F5D3948B2}">
  <dimension ref="A1:H15"/>
  <sheetViews>
    <sheetView topLeftCell="A3" zoomScale="80" zoomScaleNormal="80" workbookViewId="0">
      <selection activeCell="B6" sqref="B6"/>
    </sheetView>
  </sheetViews>
  <sheetFormatPr defaultColWidth="8.88671875" defaultRowHeight="14.4" x14ac:dyDescent="0.3"/>
  <cols>
    <col min="1" max="1" width="3.5546875" customWidth="1"/>
    <col min="2" max="2" width="61.332031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156</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52.2" customHeight="1" x14ac:dyDescent="0.3">
      <c r="A6" s="12">
        <v>1</v>
      </c>
      <c r="B6" s="23" t="s">
        <v>155</v>
      </c>
      <c r="C6" s="11"/>
      <c r="D6" s="9" t="s">
        <v>2</v>
      </c>
      <c r="E6" s="7">
        <v>1</v>
      </c>
      <c r="F6" s="4"/>
      <c r="G6" s="13">
        <v>0</v>
      </c>
      <c r="H6" s="14">
        <f t="shared" ref="H6" si="0">ROUND(E6*G6, 2)</f>
        <v>0</v>
      </c>
    </row>
    <row r="7" spans="1:8" ht="37.5" customHeight="1" thickBot="1" x14ac:dyDescent="0.35">
      <c r="A7" s="35" t="s">
        <v>12</v>
      </c>
      <c r="B7" s="36"/>
      <c r="C7" s="36"/>
      <c r="D7" s="36"/>
      <c r="E7" s="36"/>
      <c r="F7" s="36"/>
      <c r="G7" s="36"/>
      <c r="H7" s="15">
        <f>SUM(H6:H6)</f>
        <v>0</v>
      </c>
    </row>
    <row r="9" spans="1:8" x14ac:dyDescent="0.3">
      <c r="A9" s="5" t="s">
        <v>3</v>
      </c>
    </row>
    <row r="10" spans="1:8" x14ac:dyDescent="0.3">
      <c r="A10" s="6"/>
    </row>
    <row r="11" spans="1:8" x14ac:dyDescent="0.3">
      <c r="B11" s="10" t="s">
        <v>4</v>
      </c>
      <c r="C11" s="6"/>
      <c r="D11" s="6"/>
    </row>
    <row r="12" spans="1:8" x14ac:dyDescent="0.3">
      <c r="A12" s="5" t="s">
        <v>5</v>
      </c>
    </row>
    <row r="15" spans="1:8" x14ac:dyDescent="0.3">
      <c r="A15" s="5"/>
    </row>
  </sheetData>
  <protectedRanges>
    <protectedRange sqref="C7 F7:G7 F6:G6 C6" name="Range3"/>
  </protectedRanges>
  <mergeCells count="5">
    <mergeCell ref="A1:H1"/>
    <mergeCell ref="A2:H2"/>
    <mergeCell ref="A3:H3"/>
    <mergeCell ref="A4:H4"/>
    <mergeCell ref="A7:G7"/>
  </mergeCells>
  <pageMargins left="0.7" right="0.7" top="0.75" bottom="0.75" header="0.3" footer="0.3"/>
  <pageSetup paperSize="9"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855C1-D02F-47C8-A3E0-D74484516A3C}">
  <dimension ref="A1:H15"/>
  <sheetViews>
    <sheetView topLeftCell="A3" zoomScale="80" zoomScaleNormal="80" workbookViewId="0">
      <selection activeCell="A4" sqref="A4:H4"/>
    </sheetView>
  </sheetViews>
  <sheetFormatPr defaultColWidth="8.88671875" defaultRowHeight="14.4" x14ac:dyDescent="0.3"/>
  <cols>
    <col min="1" max="1" width="3.5546875" customWidth="1"/>
    <col min="2" max="2" width="61.332031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25"/>
      <c r="B1" s="26"/>
      <c r="C1" s="26"/>
      <c r="D1" s="26"/>
      <c r="E1" s="26"/>
      <c r="F1" s="26"/>
      <c r="G1" s="26"/>
      <c r="H1" s="27"/>
    </row>
    <row r="2" spans="1:8" ht="21" customHeight="1" thickBot="1" x14ac:dyDescent="0.35">
      <c r="A2" s="28" t="s">
        <v>14</v>
      </c>
      <c r="B2" s="29"/>
      <c r="C2" s="29"/>
      <c r="D2" s="29"/>
      <c r="E2" s="29"/>
      <c r="F2" s="29"/>
      <c r="G2" s="29"/>
      <c r="H2" s="30"/>
    </row>
    <row r="3" spans="1:8" ht="85.8" customHeight="1" thickBot="1" x14ac:dyDescent="0.35">
      <c r="A3" s="31" t="s">
        <v>158</v>
      </c>
      <c r="B3" s="29"/>
      <c r="C3" s="29"/>
      <c r="D3" s="29"/>
      <c r="E3" s="29"/>
      <c r="F3" s="29"/>
      <c r="G3" s="29"/>
      <c r="H3" s="30"/>
    </row>
    <row r="4" spans="1:8" ht="29.25" customHeight="1" thickBot="1" x14ac:dyDescent="0.35">
      <c r="A4" s="32" t="s">
        <v>13</v>
      </c>
      <c r="B4" s="33"/>
      <c r="C4" s="33"/>
      <c r="D4" s="33"/>
      <c r="E4" s="33"/>
      <c r="F4" s="33"/>
      <c r="G4" s="33"/>
      <c r="H4" s="34"/>
    </row>
    <row r="5" spans="1:8" ht="63.75" customHeight="1" x14ac:dyDescent="0.3">
      <c r="A5" s="1" t="s">
        <v>0</v>
      </c>
      <c r="B5" s="2" t="s">
        <v>7</v>
      </c>
      <c r="C5" s="2" t="s">
        <v>6</v>
      </c>
      <c r="D5" s="2" t="s">
        <v>1</v>
      </c>
      <c r="E5" s="2" t="s">
        <v>8</v>
      </c>
      <c r="F5" s="2" t="s">
        <v>9</v>
      </c>
      <c r="G5" s="2" t="s">
        <v>10</v>
      </c>
      <c r="H5" s="3" t="s">
        <v>11</v>
      </c>
    </row>
    <row r="6" spans="1:8" s="8" customFormat="1" ht="52.2" customHeight="1" x14ac:dyDescent="0.3">
      <c r="A6" s="12">
        <v>1</v>
      </c>
      <c r="B6" s="24" t="s">
        <v>157</v>
      </c>
      <c r="C6" s="11"/>
      <c r="D6" s="9" t="s">
        <v>2</v>
      </c>
      <c r="E6" s="7">
        <v>1</v>
      </c>
      <c r="F6" s="4"/>
      <c r="G6" s="13">
        <v>0</v>
      </c>
      <c r="H6" s="14">
        <f t="shared" ref="H6" si="0">ROUND(E6*G6, 2)</f>
        <v>0</v>
      </c>
    </row>
    <row r="7" spans="1:8" ht="37.5" customHeight="1" thickBot="1" x14ac:dyDescent="0.35">
      <c r="A7" s="35" t="s">
        <v>12</v>
      </c>
      <c r="B7" s="36"/>
      <c r="C7" s="36"/>
      <c r="D7" s="36"/>
      <c r="E7" s="36"/>
      <c r="F7" s="36"/>
      <c r="G7" s="36"/>
      <c r="H7" s="15">
        <f>SUM(H6:H6)</f>
        <v>0</v>
      </c>
    </row>
    <row r="9" spans="1:8" x14ac:dyDescent="0.3">
      <c r="A9" s="5" t="s">
        <v>3</v>
      </c>
    </row>
    <row r="10" spans="1:8" x14ac:dyDescent="0.3">
      <c r="A10" s="6"/>
    </row>
    <row r="11" spans="1:8" x14ac:dyDescent="0.3">
      <c r="B11" s="10" t="s">
        <v>4</v>
      </c>
      <c r="C11" s="6"/>
      <c r="D11" s="6"/>
    </row>
    <row r="12" spans="1:8" x14ac:dyDescent="0.3">
      <c r="A12" s="5" t="s">
        <v>5</v>
      </c>
    </row>
    <row r="15" spans="1:8" x14ac:dyDescent="0.3">
      <c r="A15" s="5"/>
    </row>
  </sheetData>
  <protectedRanges>
    <protectedRange sqref="F6:G7 C6:C7" name="Range3"/>
  </protectedRanges>
  <mergeCells count="5">
    <mergeCell ref="A1:H1"/>
    <mergeCell ref="A2:H2"/>
    <mergeCell ref="A3:H3"/>
    <mergeCell ref="A4:H4"/>
    <mergeCell ref="A7:G7"/>
  </mergeCells>
  <pageMargins left="0.7" right="0.7" top="0.75" bottom="0.75" header="0.3" footer="0.3"/>
  <pageSetup paperSize="9"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450da55b-6585-45e1-b4ac-fedf4e2bb059" xsi:nil="true"/>
    <lcf76f155ced4ddcb4097134ff3c332f xmlns="7f406ce8-fb12-460c-9efe-0083af4a5ca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0C9FAD9AEF97A44BC0A2393E940F90D" ma:contentTypeVersion="14" ma:contentTypeDescription="Create a new document." ma:contentTypeScope="" ma:versionID="f555a5064ef29e04ce899577ca813a96">
  <xsd:schema xmlns:xsd="http://www.w3.org/2001/XMLSchema" xmlns:xs="http://www.w3.org/2001/XMLSchema" xmlns:p="http://schemas.microsoft.com/office/2006/metadata/properties" xmlns:ns2="7f406ce8-fb12-460c-9efe-0083af4a5ca6" xmlns:ns3="7df0ff5f-087a-469f-a52f-11e610d7f1c7" xmlns:ns4="450da55b-6585-45e1-b4ac-fedf4e2bb059" targetNamespace="http://schemas.microsoft.com/office/2006/metadata/properties" ma:root="true" ma:fieldsID="7bf57709d44735c2f939fbcfc011b368" ns2:_="" ns3:_="" ns4:_="">
    <xsd:import namespace="7f406ce8-fb12-460c-9efe-0083af4a5ca6"/>
    <xsd:import namespace="7df0ff5f-087a-469f-a52f-11e610d7f1c7"/>
    <xsd:import namespace="450da55b-6585-45e1-b4ac-fedf4e2bb05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GenerationTime" minOccurs="0"/>
                <xsd:element ref="ns2:MediaServiceEventHashCode" minOccurs="0"/>
                <xsd:element ref="ns2:lcf76f155ced4ddcb4097134ff3c332f" minOccurs="0"/>
                <xsd:element ref="ns4:TaxCatchAll" minOccurs="0"/>
                <xsd:element ref="ns2:MediaServiceOCR"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406ce8-fb12-460c-9efe-0083af4a5c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a852103-1220-4a62-809a-51df32882ae1"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DateTaken" ma:index="20" nillable="true" ma:displayName="MediaServiceDateTaken" ma:descriptio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f0ff5f-087a-469f-a52f-11e610d7f1c7"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50da55b-6585-45e1-b4ac-fedf4e2bb059"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443f46f-328d-494b-ad83-26a6ff892733}" ma:internalName="TaxCatchAll" ma:showField="CatchAllData" ma:web="ccc4cc70-311b-43bb-8ee8-23f0e7ebf22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F96EDF-9B47-4B6A-897B-F8A24684781B}">
  <ds:schemaRefs>
    <ds:schemaRef ds:uri="http://www.w3.org/XML/1998/namespace"/>
    <ds:schemaRef ds:uri="http://purl.org/dc/terms/"/>
    <ds:schemaRef ds:uri="http://schemas.microsoft.com/office/infopath/2007/PartnerControls"/>
    <ds:schemaRef ds:uri="http://purl.org/dc/dcmitype/"/>
    <ds:schemaRef ds:uri="http://schemas.microsoft.com/office/2006/metadata/properties"/>
    <ds:schemaRef ds:uri="http://purl.org/dc/elements/1.1/"/>
    <ds:schemaRef ds:uri="7df0ff5f-087a-469f-a52f-11e610d7f1c7"/>
    <ds:schemaRef ds:uri="http://schemas.microsoft.com/office/2006/documentManagement/types"/>
    <ds:schemaRef ds:uri="http://schemas.openxmlformats.org/package/2006/metadata/core-properties"/>
    <ds:schemaRef ds:uri="450da55b-6585-45e1-b4ac-fedf4e2bb059"/>
    <ds:schemaRef ds:uri="8ab9dc0e-cfd4-4f8d-8340-c3a24b03607e"/>
    <ds:schemaRef ds:uri="7f406ce8-fb12-460c-9efe-0083af4a5ca6"/>
  </ds:schemaRefs>
</ds:datastoreItem>
</file>

<file path=customXml/itemProps2.xml><?xml version="1.0" encoding="utf-8"?>
<ds:datastoreItem xmlns:ds="http://schemas.openxmlformats.org/officeDocument/2006/customXml" ds:itemID="{DC38EE27-7EE3-4781-9FFF-AA82B4CD5F2D}">
  <ds:schemaRefs>
    <ds:schemaRef ds:uri="http://schemas.microsoft.com/sharepoint/v3/contenttype/forms"/>
  </ds:schemaRefs>
</ds:datastoreItem>
</file>

<file path=customXml/itemProps3.xml><?xml version="1.0" encoding="utf-8"?>
<ds:datastoreItem xmlns:ds="http://schemas.openxmlformats.org/officeDocument/2006/customXml" ds:itemID="{FAFD8323-8714-4C72-A90E-8EC0818FF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406ce8-fb12-460c-9efe-0083af4a5ca6"/>
    <ds:schemaRef ds:uri="7df0ff5f-087a-469f-a52f-11e610d7f1c7"/>
    <ds:schemaRef ds:uri="450da55b-6585-45e1-b4ac-fedf4e2bb05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19</vt:i4>
      </vt:variant>
    </vt:vector>
  </HeadingPairs>
  <TitlesOfParts>
    <vt:vector size="19" baseType="lpstr">
      <vt:lpstr>Lot 1</vt:lpstr>
      <vt:lpstr>Lot 2</vt:lpstr>
      <vt:lpstr>Lot 3</vt:lpstr>
      <vt:lpstr>Lot 4</vt:lpstr>
      <vt:lpstr>Lot 5</vt:lpstr>
      <vt:lpstr>Lot 6</vt:lpstr>
      <vt:lpstr>Lot 7</vt:lpstr>
      <vt:lpstr>Lot 8</vt:lpstr>
      <vt:lpstr>Lot 9</vt:lpstr>
      <vt:lpstr>Lot 10</vt:lpstr>
      <vt:lpstr>Lot 11</vt:lpstr>
      <vt:lpstr>Lot 12</vt:lpstr>
      <vt:lpstr>Lot 13</vt:lpstr>
      <vt:lpstr>Lot 14</vt:lpstr>
      <vt:lpstr>Lot 15</vt:lpstr>
      <vt:lpstr>Lot 16</vt:lpstr>
      <vt:lpstr>Lot 17</vt:lpstr>
      <vt:lpstr>Lot 18</vt:lpstr>
      <vt:lpstr>Lot 19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Pavlo Chmutov</dc:creator>
  <cp:keywords/>
  <dc:description/>
  <cp:lastModifiedBy>Olena Golovenko</cp:lastModifiedBy>
  <cp:revision/>
  <dcterms:created xsi:type="dcterms:W3CDTF">2021-08-16T06:35:05Z</dcterms:created>
  <dcterms:modified xsi:type="dcterms:W3CDTF">2023-12-06T14:10:53Z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0x01010070C9FAD9AEF97A44BC0A2393E940F90D</vt:lpwstr>
  </property>
  <property fmtid="{D5CDD505-2E9C-101B-9397-08002B2CF9AE}" pid="3" name="Order">
    <vt:r8>43725600</vt:r8>
  </property>
  <property fmtid="{D5CDD505-2E9C-101B-9397-08002B2CF9AE}" pid="4" name="_ExtendedDescription">
    <vt:lpwstr/>
  </property>
</Properties>
</file>