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Сейв Эдьюкейшен\Ремонты\На тендер\"/>
    </mc:Choice>
  </mc:AlternateContent>
  <xr:revisionPtr revIDLastSave="0" documentId="13_ncr:1_{6E5D0772-DC4F-413F-B04C-4C6101FAAD3B}" xr6:coauthVersionLast="47" xr6:coauthVersionMax="47" xr10:uidLastSave="{00000000-0000-0000-0000-000000000000}"/>
  <bookViews>
    <workbookView xWindow="-108" yWindow="-108" windowWidth="23256" windowHeight="12576" activeTab="3" xr2:uid="{97945B54-6483-40E0-A788-FA17B06A621C}"/>
  </bookViews>
  <sheets>
    <sheet name="Лист1" sheetId="8" r:id="rId1"/>
    <sheet name="№1 З В.Березний" sheetId="1" r:id="rId2"/>
    <sheet name="№2 Перечин" sheetId="2" r:id="rId3"/>
    <sheet name="№3 Мукач 19" sheetId="3" r:id="rId4"/>
    <sheet name="№4 Мукач16" sheetId="4" r:id="rId5"/>
    <sheet name="№5 Великі Лучки" sheetId="5" r:id="rId6"/>
    <sheet name="№6 Хуст" sheetId="6" r:id="rId7"/>
    <sheet name="№7 Буштино" sheetId="7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3" l="1"/>
  <c r="F28" i="3" s="1"/>
  <c r="F20" i="7"/>
  <c r="F10" i="7"/>
  <c r="F20" i="6"/>
  <c r="F10" i="6"/>
  <c r="F22" i="5"/>
  <c r="F10" i="5"/>
  <c r="F28" i="4"/>
  <c r="F19" i="4"/>
  <c r="F10" i="4"/>
  <c r="F10" i="3"/>
  <c r="F18" i="2"/>
  <c r="F19" i="2"/>
  <c r="F10" i="2"/>
  <c r="F21" i="1"/>
  <c r="F10" i="1"/>
  <c r="F9" i="7"/>
  <c r="F9" i="6"/>
  <c r="F9" i="5"/>
  <c r="F9" i="1"/>
  <c r="F14" i="6" l="1"/>
  <c r="F12" i="7"/>
  <c r="F19" i="6" l="1"/>
  <c r="F23" i="4"/>
  <c r="F14" i="4"/>
  <c r="F14" i="3"/>
  <c r="F23" i="3"/>
  <c r="F13" i="2"/>
  <c r="F14" i="1"/>
  <c r="F18" i="3"/>
  <c r="F17" i="3"/>
  <c r="F16" i="3"/>
  <c r="F15" i="3"/>
  <c r="F13" i="3"/>
  <c r="F12" i="3"/>
  <c r="F11" i="3"/>
  <c r="F15" i="5"/>
  <c r="F11" i="5"/>
  <c r="F13" i="5"/>
  <c r="F14" i="5"/>
  <c r="F16" i="5"/>
  <c r="F17" i="5"/>
  <c r="F18" i="5"/>
  <c r="F19" i="5"/>
  <c r="F20" i="5"/>
  <c r="F21" i="5"/>
  <c r="E4" i="8"/>
  <c r="F17" i="2"/>
  <c r="F19" i="7"/>
  <c r="F18" i="6" l="1"/>
  <c r="F15" i="6"/>
  <c r="F9" i="4" l="1"/>
  <c r="F18" i="4"/>
  <c r="F27" i="4"/>
  <c r="F9" i="3" l="1"/>
  <c r="F27" i="3"/>
  <c r="F9" i="2" l="1"/>
  <c r="F18" i="1" l="1"/>
  <c r="F20" i="1"/>
  <c r="F19" i="1"/>
  <c r="F11" i="1"/>
  <c r="F17" i="1" l="1"/>
  <c r="F16" i="1"/>
  <c r="F15" i="1"/>
  <c r="F13" i="1"/>
  <c r="F12" i="1"/>
  <c r="F11" i="7"/>
  <c r="F14" i="7"/>
  <c r="F15" i="7"/>
  <c r="F16" i="7"/>
  <c r="F17" i="7"/>
  <c r="F18" i="7"/>
  <c r="F13" i="7"/>
  <c r="F17" i="6"/>
  <c r="F16" i="6"/>
  <c r="F13" i="6"/>
  <c r="F12" i="6"/>
  <c r="F11" i="6"/>
  <c r="F12" i="5"/>
  <c r="F26" i="4"/>
  <c r="F25" i="4"/>
  <c r="F24" i="4"/>
  <c r="F22" i="4"/>
  <c r="F21" i="4"/>
  <c r="F20" i="4"/>
  <c r="F17" i="4"/>
  <c r="F16" i="4"/>
  <c r="F15" i="4"/>
  <c r="F13" i="4"/>
  <c r="F12" i="4"/>
  <c r="F11" i="4"/>
  <c r="F26" i="3"/>
  <c r="F25" i="3"/>
  <c r="F24" i="3"/>
  <c r="F22" i="3"/>
  <c r="F21" i="3"/>
  <c r="F20" i="3"/>
  <c r="F15" i="2"/>
  <c r="F14" i="2"/>
  <c r="F16" i="2"/>
  <c r="F12" i="2"/>
  <c r="F11" i="2"/>
  <c r="D9" i="8" l="1"/>
  <c r="E9" i="8" s="1"/>
  <c r="D8" i="8"/>
  <c r="E8" i="8" s="1"/>
  <c r="F29" i="4"/>
  <c r="D10" i="8"/>
  <c r="E10" i="8" s="1"/>
  <c r="F22" i="1"/>
  <c r="F23" i="1" s="1"/>
  <c r="F21" i="7" l="1"/>
  <c r="D7" i="8"/>
  <c r="E7" i="8" s="1"/>
  <c r="D6" i="8"/>
  <c r="E6" i="8" s="1"/>
  <c r="F21" i="6"/>
  <c r="F22" i="6" s="1"/>
  <c r="F20" i="2"/>
  <c r="D5" i="8"/>
  <c r="F23" i="5"/>
  <c r="F24" i="5" s="1"/>
  <c r="F30" i="4" l="1"/>
  <c r="F29" i="3"/>
  <c r="F30" i="3" s="1"/>
  <c r="D11" i="8"/>
  <c r="E11" i="8" s="1"/>
  <c r="E5" i="8"/>
  <c r="F22" i="7"/>
  <c r="A9" i="4"/>
  <c r="A9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<sst xmlns="http://schemas.openxmlformats.org/spreadsheetml/2006/main" count="346" uniqueCount="118">
  <si>
    <t>№№</t>
  </si>
  <si>
    <t>Назва ДНЗ</t>
  </si>
  <si>
    <t>сума без ПДВ</t>
  </si>
  <si>
    <t>сума з ПДВ</t>
  </si>
  <si>
    <t>В.Березний</t>
  </si>
  <si>
    <t>Перечин</t>
  </si>
  <si>
    <t>Мукачево 19</t>
  </si>
  <si>
    <t>Мукачево 16</t>
  </si>
  <si>
    <t>Великі Лучки</t>
  </si>
  <si>
    <t>Хуст</t>
  </si>
  <si>
    <t>Буштино</t>
  </si>
  <si>
    <t>Разом</t>
  </si>
  <si>
    <t xml:space="preserve">Специфікація робіт – Оферта </t>
  </si>
  <si>
    <t>№9</t>
  </si>
  <si>
    <t>№1 Закарпаття</t>
  </si>
  <si>
    <t xml:space="preserve">Дошкільний навчальний заклад №1 «Веснянка», с. Великий Березний, </t>
  </si>
  <si>
    <t xml:space="preserve">Роботи враховують усі  матеріали та затрати підрядника, враховуючі прибуток, добові, податки та інше. </t>
  </si>
  <si>
    <t>№ п/п</t>
  </si>
  <si>
    <t>шт/pcs</t>
  </si>
  <si>
    <t>Ігрова кімната</t>
  </si>
  <si>
    <r>
      <t xml:space="preserve">Заміна світильників: світлодіодна панель </t>
    </r>
    <r>
      <rPr>
        <sz val="8"/>
        <rFont val="Calibri"/>
        <family val="2"/>
        <charset val="204"/>
        <scheme val="minor"/>
      </rPr>
      <t>FLF-82 В 72W NW LED</t>
    </r>
    <r>
      <rPr>
        <sz val="8"/>
        <rFont val="Calibri"/>
        <family val="2"/>
        <scheme val="minor"/>
      </rPr>
      <t xml:space="preserve"> або анологічний виріб.</t>
    </r>
  </si>
  <si>
    <t>шт</t>
  </si>
  <si>
    <t>Стіни: обдирання фарби, встановлення кутиків, грунтування Ceresit CT16, шпаклювання Knauf Start 4 мм -1 раз, Knauf finish 1 мм - 2 рази, ґрунтування 2 рази Acryl-Tiefgrund,  фарбування колорованою фарбою Feidal Wand Color 2 рази, або аналогічним матеріалом.</t>
  </si>
  <si>
    <t>м2</t>
  </si>
  <si>
    <t>м/п</t>
  </si>
  <si>
    <t>Встановлення дверей з лутками та фурнітурою, врізного замка Paladii Corona ПЗ110 61.5-45-BK SN/CP, двері "UNO 1" RAL, або аналогічний виріб.</t>
  </si>
  <si>
    <t xml:space="preserve">Встановлення відкосів із гипсокартону на клей, встановлення П образного профілю та кутиків, шпаклювання Knauf Start 4 мм -1 раз, Knauf finish 1 мм - 2 рази, ґрунтування 2 рази Acryl-Tiefgrund,  фарбування колорованою фарбою Feidal Wand Color 2 рази, або аналогічним матеріалом. </t>
  </si>
  <si>
    <r>
      <t xml:space="preserve">Заміна розеток із заземленням: розетка біла </t>
    </r>
    <r>
      <rPr>
        <sz val="8"/>
        <color theme="1"/>
        <rFont val="Calibri"/>
        <family val="2"/>
        <charset val="204"/>
        <scheme val="minor"/>
      </rPr>
      <t>Asfora Schneider Electric EPH2900121</t>
    </r>
    <r>
      <rPr>
        <sz val="8"/>
        <rFont val="Calibri"/>
        <family val="2"/>
        <scheme val="minor"/>
      </rPr>
      <t>, або аналогічний виріб.</t>
    </r>
  </si>
  <si>
    <t>Всьго без ПДВ</t>
  </si>
  <si>
    <t>ПДВ</t>
  </si>
  <si>
    <t>№10</t>
  </si>
  <si>
    <t>№2 Закарпаття</t>
  </si>
  <si>
    <t>Дошкільний навчальний заклад «Веселка», м. Перечин</t>
  </si>
  <si>
    <t>Актова зала</t>
  </si>
  <si>
    <t>Підлога: заміна плінтусів на пластикові із закінченнями(8) та поворотами (4).</t>
  </si>
  <si>
    <t>Всього без ПДВ</t>
  </si>
  <si>
    <t>№11</t>
  </si>
  <si>
    <t>№3 Закарпаття</t>
  </si>
  <si>
    <t>Дошкільний навчальний заклад №19 Мукачево</t>
  </si>
  <si>
    <t>Роздягальня</t>
  </si>
  <si>
    <r>
      <t xml:space="preserve">Стеля: улаштування підвісної стелі Amstrong </t>
    </r>
    <r>
      <rPr>
        <sz val="8"/>
        <color theme="1"/>
        <rFont val="Calibri"/>
        <family val="2"/>
        <charset val="204"/>
      </rPr>
      <t>(AMF Ecomin Planet board KCS 600*600*13)</t>
    </r>
    <r>
      <rPr>
        <sz val="8"/>
        <rFont val="Calibri"/>
        <family val="2"/>
        <charset val="204"/>
      </rPr>
      <t xml:space="preserve"> або аналогічний матеріал.</t>
    </r>
  </si>
  <si>
    <r>
      <t>Заміна світильників: світлодіодна панель</t>
    </r>
    <r>
      <rPr>
        <sz val="8"/>
        <color rgb="FFFF0000"/>
        <rFont val="Calibri"/>
        <family val="2"/>
        <charset val="204"/>
        <scheme val="minor"/>
      </rPr>
      <t xml:space="preserve"> </t>
    </r>
    <r>
      <rPr>
        <sz val="8"/>
        <color theme="1"/>
        <rFont val="Calibri"/>
        <family val="2"/>
        <charset val="204"/>
        <scheme val="minor"/>
      </rPr>
      <t>FLF-82 В 72W NW LED аб</t>
    </r>
    <r>
      <rPr>
        <sz val="8"/>
        <rFont val="Calibri"/>
        <family val="2"/>
        <scheme val="minor"/>
      </rPr>
      <t>о анологічний виріб.</t>
    </r>
  </si>
  <si>
    <t>Підлога: заміна плінтусів на пластікові - плінтус Salag SG56 16 Дуб болотний із закінченнями(4) та поворотами (4), або аналогічний матеріал.</t>
  </si>
  <si>
    <t>Стеля: улаштування підвісної стелі Amstrong(AMF Ecomin Planet board KCS 600*600*13) або аналогічний матеріал.</t>
  </si>
  <si>
    <t>Заміна світильників: світлодіодна панель FLF-82 В 72W NW LED або анологічний матеріал.</t>
  </si>
  <si>
    <t>№12</t>
  </si>
  <si>
    <t>№4 Закарпаття</t>
  </si>
  <si>
    <r>
      <t>Стеля: улаштування підвісної стелі: Amstrong</t>
    </r>
    <r>
      <rPr>
        <sz val="8"/>
        <color theme="1"/>
        <rFont val="Calibri"/>
        <family val="2"/>
        <charset val="204"/>
      </rPr>
      <t>(AMF Ecomin Planet board KCS 600*600*13)</t>
    </r>
    <r>
      <rPr>
        <sz val="8"/>
        <rFont val="Calibri"/>
        <family val="2"/>
        <charset val="204"/>
      </rPr>
      <t xml:space="preserve"> або аналогічний матеріал.</t>
    </r>
  </si>
  <si>
    <r>
      <t xml:space="preserve">Заміна світильників: світлодіодна панель </t>
    </r>
    <r>
      <rPr>
        <sz val="8"/>
        <color theme="1"/>
        <rFont val="Calibri"/>
        <family val="2"/>
        <charset val="204"/>
        <scheme val="minor"/>
      </rPr>
      <t>FLF-82 В 72W NW LED</t>
    </r>
    <r>
      <rPr>
        <sz val="8"/>
        <rFont val="Calibri"/>
        <family val="2"/>
        <scheme val="minor"/>
      </rPr>
      <t xml:space="preserve"> або анологічний виріб.</t>
    </r>
  </si>
  <si>
    <t>№13</t>
  </si>
  <si>
    <t>№5 Закарпаття</t>
  </si>
  <si>
    <t>Дошкільний навчальний заклад №2 Великолучківської сільської ради</t>
  </si>
  <si>
    <t>Музична кімната/актова зала</t>
  </si>
  <si>
    <r>
      <t>Стеля: улаштування підвісної стелі: Amstrong</t>
    </r>
    <r>
      <rPr>
        <sz val="8"/>
        <color theme="1"/>
        <rFont val="Calibri"/>
        <family val="2"/>
        <charset val="204"/>
      </rPr>
      <t>(AMF Ecomin Planet board KCS 600*600*13) а</t>
    </r>
    <r>
      <rPr>
        <sz val="8"/>
        <rFont val="Calibri"/>
        <family val="2"/>
        <charset val="204"/>
      </rPr>
      <t>бо аналогічний матеріал.</t>
    </r>
  </si>
  <si>
    <r>
      <t>Заміна світильників: світлодіодна панель</t>
    </r>
    <r>
      <rPr>
        <sz val="8"/>
        <color theme="1"/>
        <rFont val="Calibri"/>
        <family val="2"/>
        <charset val="204"/>
        <scheme val="minor"/>
      </rPr>
      <t xml:space="preserve"> FLF-82 В 72W NW LED</t>
    </r>
    <r>
      <rPr>
        <sz val="8"/>
        <rFont val="Calibri"/>
        <family val="2"/>
        <scheme val="minor"/>
      </rPr>
      <t xml:space="preserve"> або анологічний виріб.</t>
    </r>
  </si>
  <si>
    <t xml:space="preserve">Демонтаж паркету.
</t>
  </si>
  <si>
    <t>м3</t>
  </si>
  <si>
    <r>
      <t>Заміна дверей з лутками та фурнітурою - п</t>
    </r>
    <r>
      <rPr>
        <sz val="8"/>
        <color theme="1"/>
        <rFont val="Calibri"/>
        <family val="2"/>
        <charset val="204"/>
        <scheme val="minor"/>
      </rPr>
      <t>одвійні</t>
    </r>
    <r>
      <rPr>
        <sz val="8"/>
        <rFont val="Calibri"/>
        <family val="2"/>
        <scheme val="minor"/>
      </rPr>
      <t xml:space="preserve"> двері "UNO 1" RAL, або аналогічний виріб.
</t>
    </r>
  </si>
  <si>
    <t>Встановлення імпосту на  2-х різних  вікнах для поділення отвору на дві частини: встановлення глухої та поворотно - відкривної частини.(0,8*1,7 висота)</t>
  </si>
  <si>
    <t>№14</t>
  </si>
  <si>
    <t>№6 Закарпаття</t>
  </si>
  <si>
    <t xml:space="preserve">Дошкільний навчальний заклад №3 «Дзвіночок»,   м. Хуст </t>
  </si>
  <si>
    <t>Стеля: встановлення пристінних багетів</t>
  </si>
  <si>
    <r>
      <t>Заміна світильників: с</t>
    </r>
    <r>
      <rPr>
        <sz val="8"/>
        <color theme="1"/>
        <rFont val="Calibri"/>
        <family val="2"/>
        <charset val="204"/>
        <scheme val="minor"/>
      </rPr>
      <t xml:space="preserve">вітильник підвісний на тросах Velmax V-LOL 54Вт 6200К чорний або </t>
    </r>
    <r>
      <rPr>
        <sz val="8"/>
        <rFont val="Calibri"/>
        <family val="2"/>
        <scheme val="minor"/>
      </rPr>
      <t>анологічний матеріал.</t>
    </r>
  </si>
  <si>
    <t xml:space="preserve">Заміна дверей подвійних  з металопластику (1,40*2,05) - розміри та конфігурація  уточнюються на місці та погоджуються із замовником
</t>
  </si>
  <si>
    <t>№15</t>
  </si>
  <si>
    <t>Дошкільний навчальний заклад, с.Буштино</t>
  </si>
  <si>
    <t>Вірювнювання поверхні підлоги, плита ОСБ-3 Кроноспан 2500x1250x18мм, або аналогічний матеріал.</t>
  </si>
  <si>
    <t xml:space="preserve">• переміщення товарів, машин та обладнання до місця проведення робіт;
• Винос меблів та інвентаря з кімнати,
• прибирання ділянки (підмітання) після завершення , вивіз сміття.
</t>
  </si>
  <si>
    <t>Стіни: обдирання фарби, дерева, грунтування Ceresit CT16, встановлення кутиків, шпаклювання стін Knauf Start 4 мм -1 раз, Knauf finish 1 мм - 2 рази, ґрунтування 2 рази Acryl-Tiefgrund,  фарбування колорованою фарбою  Feidal Wand Color 2 рази, або аналогічним матеріалом.</t>
  </si>
  <si>
    <t>Стеля: обдирання фарби, грунтування Ceresit CT16, встановлення кутиків, шпаклювання стін Knauf Start 4 мм -1 раз, Knauf finish 1 мм - 2 рази, ґрунтування 2 рази Acryl-Tiefgrund,  фарбування колорованою фарбою Feidal Wand Color 2 рази, або аналогічним матеріалом.</t>
  </si>
  <si>
    <r>
      <t xml:space="preserve">Укладання ламинату </t>
    </r>
    <r>
      <rPr>
        <sz val="8"/>
        <rFont val="Calibri"/>
        <family val="2"/>
        <charset val="204"/>
        <scheme val="minor"/>
      </rPr>
      <t xml:space="preserve">GrunzHolz Naturlichen spiegel Дуб Тірено білений клас 33,  підкладка - полотно ППЕ 3 мм,  або аналогічний матеріал.
</t>
    </r>
    <r>
      <rPr>
        <sz val="8"/>
        <rFont val="Calibri"/>
        <family val="2"/>
        <scheme val="minor"/>
      </rPr>
      <t xml:space="preserve">
</t>
    </r>
  </si>
  <si>
    <r>
      <t xml:space="preserve">Заміна вимикачів  одноклавішних: </t>
    </r>
    <r>
      <rPr>
        <sz val="8"/>
        <color theme="1"/>
        <rFont val="Calibri"/>
        <family val="2"/>
        <charset val="204"/>
        <scheme val="minor"/>
      </rPr>
      <t>білий вимикач Asfora Schneider Electric EPH0100121, або а</t>
    </r>
    <r>
      <rPr>
        <sz val="8"/>
        <rFont val="Calibri"/>
        <family val="2"/>
        <scheme val="minor"/>
      </rPr>
      <t>налогічний виріб.</t>
    </r>
  </si>
  <si>
    <t xml:space="preserve">Підлога, укладання  напівкомерційного лінолеуму Juteks Strong Plus, або аналогічний матеріал.
</t>
  </si>
  <si>
    <t xml:space="preserve">Укладання ламинату GrunzHolz Naturlichen spiegel Дуб Тірено білений клас 33,  підкладка -  полотно ППЕ 3 мм, або аналогічний матеріал.
</t>
  </si>
  <si>
    <t xml:space="preserve">Стіни: обдирання фарби, грунтування Ceresit CT16, встановлення кутиків, шпаклювання Knauf Start 4 мм -1 раз, Knauf finish 1 мм - 2 рази, ґрунтування 2 рази Acryl-Tiefgrund,  фарування колорованою фарбою Feidal Wand Color 2 рази, або аналогічним матеріалом. </t>
  </si>
  <si>
    <t xml:space="preserve">Стіни: обдирання фарби, грунтування Ceresit CT16, встановлення кутиків, шпаклювання Knauf Start 4 мм -1 раз, Knauf finish 1 мм - 2 рази, ґрунтування 2 рази Acryl-Tiefgrund,  фарбування колорованою фарбою Feidal Wand Color 2 рази, або аналогічним матеріалом. </t>
  </si>
  <si>
    <t xml:space="preserve">Стіни: обдирання фарби, грунтування Ceresit CT16, встановлення кутиків, шпаклювання Knauf Start 4 мм -1 раз, Knauf finish 1 мм - 2 рази, ґрунтування 2 рази Acryl-Tiefgrund, фарбування колорованою фарбою Feidal Wand Color 2 рази, або аналогічним матеріалом. </t>
  </si>
  <si>
    <t/>
  </si>
  <si>
    <t>Стіни: обдирання фарби, грунтування Ceresit CT16, встановлення кутиків, шпаклювання Knauf Start 3 мм -1 раз, Knauf finish 1 мм - 2 рази, ґрунтування 2 рази Acryl-Tiefgrund,  фарбування колорованою фарбою Feidal Wand Color 2 рази, або аналогічним матеріалом.</t>
  </si>
  <si>
    <t>Стіни: обдирання фарби,грунтування Ceresit CT16, встановлення кутиків, шпаклювання Knauf Start 4 мм -1 раз, Knauf finish 1 мм - 2 рази, ґрунтування 2 рази Acryl-Tiefgrund,  фарбування колорованою фарбою Feidal Wand Color 2 рази, або аналогічним матеріалом.</t>
  </si>
  <si>
    <t>Стіни: обдирання фарби, грунтування Ceresit CT16, встановлення кутиків,  шпаклювання Knauf Start 4 мм -1 раз, Knauf finish 1 мм - 2 рази, ґрунтування 2 рази Acryl-Tiefgrund,  фарбування колорованою фарбою Feidal Wand Color 2 рази, або аналогічним матеріалом.</t>
  </si>
  <si>
    <t xml:space="preserve">Заміна дверей з лутками та фурнітурою: подвійні двері "UNO 1" RAL(1,6*2,05) або аналогічний виріб.
</t>
  </si>
  <si>
    <r>
      <t>Заміна світильників: світлодіодна панель</t>
    </r>
    <r>
      <rPr>
        <sz val="8"/>
        <color theme="1"/>
        <rFont val="Calibri"/>
        <family val="2"/>
        <charset val="204"/>
        <scheme val="minor"/>
      </rPr>
      <t xml:space="preserve"> FLF-82 В 72W NW LED,</t>
    </r>
    <r>
      <rPr>
        <sz val="8"/>
        <rFont val="Calibri"/>
        <family val="2"/>
        <scheme val="minor"/>
      </rPr>
      <t xml:space="preserve"> або анологічний виріб.</t>
    </r>
  </si>
  <si>
    <t xml:space="preserve">Встановлення виступу над вікном із гіпсокартону, висотою 150 мм. </t>
  </si>
  <si>
    <t>Стеля: встановлення гіпскартону на профілі з кроком  400мм між рігелями, шпаклювання стін Knauf, ґрунтування 1 раз Acryl-Tiefgrund,  фарбування колорованою фарбою Feidal Wand Color 2 рази, або аналогічним матеріалом.</t>
  </si>
  <si>
    <t xml:space="preserve"> Підлога: заміна плінтусів на пластікові  Salag SG56 16 Дуб болотний з закінченнями(6) та поворотами (4), або аналогічний матеріал.</t>
  </si>
  <si>
    <t xml:space="preserve">Встановлення відкосів із гпсокартону на клей, встановлення П образного профілю та кутиків, шпаклювання Knauf Start 4 мм -1 раз, Knauf finish 1 мм - 2 рази, ґрунтування 2 рази Acryl-Tiefgrund,  фарбування колорованою фарбою Feidal Wand Color 2 рази, або аналогічним матеріалом. </t>
  </si>
  <si>
    <t xml:space="preserve">Укладання ламінату: ламінат GrunzHolz Naturlichen spiegel Дуб Тірено білений клас 33,  підкладка -  полотно ППЕ 3 мм,плита ОСБ-3 Кроноспан 2500x1250x18мм, або аналогічний матеріал.
</t>
  </si>
  <si>
    <t xml:space="preserve">Встановлення відкосів із гипсокартону на клей , встановлення П образного профілю та кутиків, шпаклювання Knauf Start 4 мм -1 раз, Knauf finish 1 мм - 2 рази, ґрунтування 2 рази Acryl-Tiefgrund,  фарбування колорованою фарбою Feidal Wand Color 2 рази, або аналогічним матеріалом. </t>
  </si>
  <si>
    <t>Штукатурка відкосів з наружної сторони дверей,готовою штукатурною сумішшю Ceresit цементна 25 кг,  товщина-20мм., або аналогічним матеріалом.</t>
  </si>
  <si>
    <t>Стеля глянцева біла</t>
  </si>
  <si>
    <t>Шліфування  та лакування підлоги 2 рази -  ЛАК ДЛЯ ПАРКЕТУ ПОЛІУРЕТАНОВИЙ "УЛЬТРАСТІЙКИЙ" BIONIC-HOUS", або аналогічний матеріал.</t>
  </si>
  <si>
    <t>Шліфування та фарбування плінтусів  лаком.</t>
  </si>
  <si>
    <t xml:space="preserve"> Підлога: заміна плінтусів на пластікові  Salag SG56 16 Дуб болотний з закінченнями(6) та поворотами (6), або аналогічний матеріал.</t>
  </si>
  <si>
    <t>Демонтаж паркету</t>
  </si>
  <si>
    <t>Підлога: укладання плити ОСБ-3 Кроноспан 2500x1250x18мм,  укладання ламинату GrunzHolz Naturlichen spiegel Дуб Тірено білений клас 33,  підкладка - полотно ППЕ 3 мм,  або аналогічний матеріал</t>
  </si>
  <si>
    <t>Вірювнювання поверхні підлоги: плита ОСБ-3 Кроноспан 2500x1250x18мм, або аналогічний матеріал.</t>
  </si>
  <si>
    <t>Вирювнювання поверхні підлоги: плита ОСБ-3 Кроноспан 2500x1250x18мм, або аналогічний матеріал.</t>
  </si>
  <si>
    <t xml:space="preserve">Підлога: укладання  напівкомерційного лінолеуму Juteks Strong Plus, або аналогічного матеріалу.
</t>
  </si>
  <si>
    <r>
      <t>Стеля: улаштування підвісної стелі: Amstrong</t>
    </r>
    <r>
      <rPr>
        <sz val="8"/>
        <color theme="1"/>
        <rFont val="Calibri"/>
        <family val="2"/>
        <charset val="204"/>
      </rPr>
      <t>(AMF Ecomin Planet board KCS 600*600*13) а</t>
    </r>
    <r>
      <rPr>
        <sz val="8"/>
        <rFont val="Calibri"/>
        <family val="2"/>
        <charset val="204"/>
      </rPr>
      <t>бо аналогічного матеріалу.</t>
    </r>
  </si>
  <si>
    <t>Ремонт дерівянної підлоги, заміна підлогової дошки (1,6 м3)</t>
  </si>
  <si>
    <t>Вирівнювання підлоги:плита ОСБ-3 Кроноспан 2500x1250x18мм, або аналогічний матеріал.</t>
  </si>
  <si>
    <r>
      <rPr>
        <sz val="8"/>
        <color theme="1"/>
        <rFont val="Calibri"/>
        <family val="2"/>
        <charset val="204"/>
        <scheme val="minor"/>
      </rPr>
      <t xml:space="preserve"> Укладання ламинату GrunzHolz Naturlichen spiegel Дуб Тірено білений клас 33,  підкладка -  полотно ППЕ 3 мм, або аналогічний матеріал.</t>
    </r>
    <r>
      <rPr>
        <sz val="8"/>
        <rFont val="Calibri"/>
        <family val="2"/>
        <scheme val="minor"/>
      </rPr>
      <t xml:space="preserve">
</t>
    </r>
  </si>
  <si>
    <t xml:space="preserve"> Одиниця вимірювання</t>
  </si>
  <si>
    <t xml:space="preserve"> Кількість</t>
  </si>
  <si>
    <t xml:space="preserve">  Ціна за одиницю без ПДВ, грн.
</t>
  </si>
  <si>
    <t xml:space="preserve"> Загальна ціна без ПДВ, грн. </t>
  </si>
  <si>
    <t xml:space="preserve">Опис робіт </t>
  </si>
  <si>
    <t>Номер тендеру:</t>
  </si>
  <si>
    <t>Обсяг Робіт:</t>
  </si>
  <si>
    <t>Учасник тендеру:</t>
  </si>
  <si>
    <t xml:space="preserve">Номер проекту: </t>
  </si>
  <si>
    <t>Назва проекту:</t>
  </si>
  <si>
    <t>Предмет тендеру</t>
  </si>
  <si>
    <t>Заповнюється Учасником</t>
  </si>
  <si>
    <t>Назва проекту</t>
  </si>
  <si>
    <t>Дошкільний навчальний заклад №16 "Смайлик" Мукачево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</si>
</sst>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&quot;-&quot;??_р_._-;_-@_-"/>
    <numFmt numFmtId="165" formatCode="0.00;[Red]0.00"/>
    <numFmt numFmtId="166" formatCode="0;[Red]0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20"/>
      <color theme="1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name val="Arial"/>
      <family val="2"/>
      <charset val="204"/>
    </font>
    <font>
      <i/>
      <sz val="9"/>
      <name val="Arial"/>
      <family val="2"/>
      <charset val="204"/>
    </font>
    <font>
      <i/>
      <sz val="8"/>
      <name val="Arial"/>
      <family val="2"/>
      <charset val="204"/>
    </font>
    <font>
      <b/>
      <sz val="8"/>
      <color indexed="8"/>
      <name val="Arial"/>
      <family val="2"/>
      <charset val="204"/>
    </font>
    <font>
      <b/>
      <sz val="8"/>
      <name val="Arial"/>
      <family val="2"/>
      <charset val="204"/>
    </font>
    <font>
      <b/>
      <i/>
      <sz val="10"/>
      <color theme="1"/>
      <name val="Arial"/>
      <family val="2"/>
      <charset val="204"/>
    </font>
    <font>
      <b/>
      <sz val="10"/>
      <name val="Calibri"/>
      <family val="2"/>
      <charset val="204"/>
      <scheme val="minor"/>
    </font>
    <font>
      <b/>
      <sz val="12"/>
      <color theme="1"/>
      <name val="Arial"/>
      <family val="2"/>
      <charset val="204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FF0000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b/>
      <i/>
      <sz val="10"/>
      <name val="Arial"/>
      <family val="2"/>
      <charset val="204"/>
    </font>
    <font>
      <sz val="8"/>
      <name val="Calibri"/>
      <family val="2"/>
      <charset val="204"/>
    </font>
    <font>
      <sz val="8"/>
      <name val="Calibri"/>
      <family val="2"/>
      <charset val="204"/>
      <scheme val="minor"/>
    </font>
    <font>
      <b/>
      <i/>
      <sz val="11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theme="1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sz val="10"/>
      <color theme="1"/>
      <name val="Arial"/>
    </font>
    <font>
      <sz val="11"/>
      <color theme="1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5" fillId="2" borderId="0" applyNumberFormat="0" applyBorder="0" applyAlignment="0" applyProtection="0"/>
  </cellStyleXfs>
  <cellXfs count="78">
    <xf numFmtId="0" fontId="0" fillId="0" borderId="0" xfId="0"/>
    <xf numFmtId="1" fontId="3" fillId="0" borderId="0" xfId="0" applyNumberFormat="1" applyFont="1" applyAlignment="1">
      <alignment horizontal="left" wrapText="1"/>
    </xf>
    <xf numFmtId="0" fontId="4" fillId="0" borderId="0" xfId="0" applyFont="1"/>
    <xf numFmtId="0" fontId="5" fillId="0" borderId="0" xfId="0" applyFont="1" applyAlignment="1">
      <alignment horizontal="left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4" borderId="2" xfId="0" applyFont="1" applyFill="1" applyBorder="1" applyAlignment="1">
      <alignment horizontal="center" vertical="center" wrapText="1"/>
    </xf>
    <xf numFmtId="1" fontId="11" fillId="0" borderId="0" xfId="0" applyNumberFormat="1" applyFont="1" applyAlignment="1">
      <alignment horizontal="left" vertical="center" wrapText="1"/>
    </xf>
    <xf numFmtId="1" fontId="13" fillId="0" borderId="0" xfId="0" applyNumberFormat="1" applyFont="1" applyAlignment="1">
      <alignment horizontal="center" vertical="center" wrapText="1"/>
    </xf>
    <xf numFmtId="0" fontId="14" fillId="0" borderId="2" xfId="3" applyNumberFormat="1" applyFont="1" applyFill="1" applyBorder="1" applyAlignment="1">
      <alignment horizontal="left" vertical="center" wrapText="1"/>
    </xf>
    <xf numFmtId="4" fontId="14" fillId="0" borderId="2" xfId="2" applyNumberFormat="1" applyFont="1" applyFill="1" applyBorder="1" applyAlignment="1" applyProtection="1">
      <alignment horizontal="center" vertical="center"/>
    </xf>
    <xf numFmtId="0" fontId="14" fillId="0" borderId="2" xfId="1" applyFont="1" applyBorder="1" applyAlignment="1">
      <alignment horizontal="center" vertical="center"/>
    </xf>
    <xf numFmtId="165" fontId="14" fillId="5" borderId="4" xfId="2" applyNumberFormat="1" applyFont="1" applyFill="1" applyBorder="1" applyAlignment="1" applyProtection="1">
      <alignment horizontal="center" vertical="center"/>
    </xf>
    <xf numFmtId="4" fontId="14" fillId="5" borderId="2" xfId="2" applyNumberFormat="1" applyFont="1" applyFill="1" applyBorder="1" applyAlignment="1" applyProtection="1">
      <alignment horizontal="center" vertical="center"/>
    </xf>
    <xf numFmtId="0" fontId="14" fillId="5" borderId="2" xfId="1" applyFont="1" applyFill="1" applyBorder="1" applyAlignment="1">
      <alignment horizontal="center" vertical="center"/>
    </xf>
    <xf numFmtId="0" fontId="14" fillId="0" borderId="3" xfId="3" applyNumberFormat="1" applyFont="1" applyFill="1" applyBorder="1" applyAlignment="1">
      <alignment horizontal="left" vertical="center" wrapText="1"/>
    </xf>
    <xf numFmtId="0" fontId="14" fillId="6" borderId="2" xfId="3" applyNumberFormat="1" applyFont="1" applyFill="1" applyBorder="1" applyAlignment="1">
      <alignment horizontal="left" vertical="center" wrapText="1"/>
    </xf>
    <xf numFmtId="0" fontId="14" fillId="6" borderId="3" xfId="3" applyNumberFormat="1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2" fontId="3" fillId="5" borderId="2" xfId="0" applyNumberFormat="1" applyFont="1" applyFill="1" applyBorder="1" applyAlignment="1">
      <alignment horizontal="center" vertical="center"/>
    </xf>
    <xf numFmtId="1" fontId="17" fillId="0" borderId="0" xfId="0" applyNumberFormat="1" applyFont="1" applyAlignment="1">
      <alignment horizontal="center" vertical="center" wrapText="1"/>
    </xf>
    <xf numFmtId="16" fontId="3" fillId="5" borderId="1" xfId="0" applyNumberFormat="1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left" wrapText="1"/>
    </xf>
    <xf numFmtId="0" fontId="18" fillId="5" borderId="3" xfId="0" applyFont="1" applyFill="1" applyBorder="1" applyAlignment="1">
      <alignment horizontal="center" vertical="center" wrapText="1"/>
    </xf>
    <xf numFmtId="1" fontId="4" fillId="0" borderId="0" xfId="0" applyNumberFormat="1" applyFont="1"/>
    <xf numFmtId="1" fontId="11" fillId="0" borderId="0" xfId="0" applyNumberFormat="1" applyFont="1" applyAlignment="1">
      <alignment horizontal="left" wrapText="1"/>
    </xf>
    <xf numFmtId="4" fontId="14" fillId="6" borderId="2" xfId="2" applyNumberFormat="1" applyFont="1" applyFill="1" applyBorder="1" applyAlignment="1" applyProtection="1">
      <alignment horizontal="center" vertical="center"/>
    </xf>
    <xf numFmtId="0" fontId="14" fillId="6" borderId="2" xfId="1" applyFont="1" applyFill="1" applyBorder="1" applyAlignment="1">
      <alignment horizontal="center" vertical="center"/>
    </xf>
    <xf numFmtId="0" fontId="14" fillId="6" borderId="3" xfId="3" applyNumberFormat="1" applyFont="1" applyFill="1" applyBorder="1" applyAlignment="1">
      <alignment horizontal="left" vertical="top" wrapText="1"/>
    </xf>
    <xf numFmtId="0" fontId="19" fillId="6" borderId="3" xfId="0" applyFont="1" applyFill="1" applyBorder="1" applyAlignment="1">
      <alignment horizontal="left" vertical="center" wrapText="1"/>
    </xf>
    <xf numFmtId="2" fontId="3" fillId="6" borderId="2" xfId="0" applyNumberFormat="1" applyFont="1" applyFill="1" applyBorder="1" applyAlignment="1">
      <alignment horizontal="center" vertical="center"/>
    </xf>
    <xf numFmtId="0" fontId="12" fillId="5" borderId="3" xfId="3" applyNumberFormat="1" applyFont="1" applyFill="1" applyBorder="1" applyAlignment="1">
      <alignment horizontal="center" vertical="center" wrapText="1"/>
    </xf>
    <xf numFmtId="4" fontId="21" fillId="5" borderId="2" xfId="0" applyNumberFormat="1" applyFont="1" applyFill="1" applyBorder="1" applyAlignment="1">
      <alignment horizontal="center"/>
    </xf>
    <xf numFmtId="4" fontId="21" fillId="5" borderId="2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/>
    <xf numFmtId="4" fontId="22" fillId="5" borderId="2" xfId="0" applyNumberFormat="1" applyFont="1" applyFill="1" applyBorder="1" applyAlignment="1">
      <alignment horizontal="center" vertical="center"/>
    </xf>
    <xf numFmtId="4" fontId="21" fillId="5" borderId="2" xfId="0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/>
    </xf>
    <xf numFmtId="0" fontId="0" fillId="0" borderId="2" xfId="0" applyBorder="1"/>
    <xf numFmtId="4" fontId="0" fillId="0" borderId="2" xfId="0" applyNumberFormat="1" applyBorder="1"/>
    <xf numFmtId="0" fontId="22" fillId="0" borderId="0" xfId="0" applyFont="1" applyAlignment="1">
      <alignment horizontal="center" vertical="center"/>
    </xf>
    <xf numFmtId="0" fontId="14" fillId="6" borderId="2" xfId="3" applyNumberFormat="1" applyFont="1" applyFill="1" applyBorder="1" applyAlignment="1">
      <alignment horizontal="left" vertical="top" wrapText="1"/>
    </xf>
    <xf numFmtId="1" fontId="13" fillId="6" borderId="0" xfId="0" applyNumberFormat="1" applyFont="1" applyFill="1" applyAlignment="1">
      <alignment horizontal="center" vertical="center" wrapText="1"/>
    </xf>
    <xf numFmtId="0" fontId="4" fillId="6" borderId="0" xfId="0" applyFont="1" applyFill="1"/>
    <xf numFmtId="0" fontId="22" fillId="0" borderId="2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3" xfId="3" applyNumberFormat="1" applyFont="1" applyFill="1" applyBorder="1" applyAlignment="1">
      <alignment horizontal="left" vertical="center" wrapText="1"/>
    </xf>
    <xf numFmtId="0" fontId="20" fillId="0" borderId="3" xfId="3" applyNumberFormat="1" applyFont="1" applyFill="1" applyBorder="1" applyAlignment="1">
      <alignment horizontal="left" vertical="top" wrapText="1"/>
    </xf>
    <xf numFmtId="4" fontId="14" fillId="6" borderId="0" xfId="2" applyNumberFormat="1" applyFont="1" applyFill="1" applyBorder="1" applyAlignment="1" applyProtection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3" xfId="0" applyFont="1" applyBorder="1" applyAlignment="1">
      <alignment horizontal="left" vertical="center" wrapText="1"/>
    </xf>
    <xf numFmtId="166" fontId="14" fillId="0" borderId="5" xfId="2" applyNumberFormat="1" applyFont="1" applyFill="1" applyBorder="1" applyAlignment="1" applyProtection="1">
      <alignment horizontal="center" vertical="center"/>
    </xf>
    <xf numFmtId="166" fontId="14" fillId="0" borderId="2" xfId="2" applyNumberFormat="1" applyFont="1" applyFill="1" applyBorder="1" applyAlignment="1" applyProtection="1">
      <alignment horizontal="center" vertical="center"/>
    </xf>
    <xf numFmtId="166" fontId="14" fillId="5" borderId="2" xfId="2" applyNumberFormat="1" applyFont="1" applyFill="1" applyBorder="1" applyAlignment="1" applyProtection="1">
      <alignment horizontal="center" vertical="center"/>
    </xf>
    <xf numFmtId="0" fontId="19" fillId="6" borderId="2" xfId="0" applyFont="1" applyFill="1" applyBorder="1" applyAlignment="1">
      <alignment horizontal="left" vertical="center" wrapText="1"/>
    </xf>
    <xf numFmtId="166" fontId="14" fillId="5" borderId="4" xfId="2" applyNumberFormat="1" applyFont="1" applyFill="1" applyBorder="1" applyAlignment="1" applyProtection="1">
      <alignment horizontal="center" vertical="center"/>
    </xf>
    <xf numFmtId="1" fontId="3" fillId="5" borderId="1" xfId="0" applyNumberFormat="1" applyFont="1" applyFill="1" applyBorder="1" applyAlignment="1">
      <alignment horizontal="left" vertical="center" wrapText="1"/>
    </xf>
    <xf numFmtId="1" fontId="14" fillId="0" borderId="2" xfId="2" applyNumberFormat="1" applyFont="1" applyFill="1" applyBorder="1" applyAlignment="1" applyProtection="1">
      <alignment horizontal="center" vertical="center"/>
    </xf>
    <xf numFmtId="1" fontId="14" fillId="5" borderId="2" xfId="2" applyNumberFormat="1" applyFont="1" applyFill="1" applyBorder="1" applyAlignment="1" applyProtection="1">
      <alignment horizontal="center" vertical="center"/>
    </xf>
    <xf numFmtId="166" fontId="3" fillId="5" borderId="1" xfId="0" applyNumberFormat="1" applyFont="1" applyFill="1" applyBorder="1" applyAlignment="1">
      <alignment horizontal="left" vertical="center" wrapText="1"/>
    </xf>
    <xf numFmtId="166" fontId="14" fillId="0" borderId="6" xfId="2" applyNumberFormat="1" applyFont="1" applyFill="1" applyBorder="1" applyAlignment="1" applyProtection="1">
      <alignment horizontal="center" vertical="center"/>
    </xf>
    <xf numFmtId="0" fontId="14" fillId="0" borderId="7" xfId="1" applyFont="1" applyBorder="1" applyAlignment="1">
      <alignment horizontal="center" vertical="center"/>
    </xf>
    <xf numFmtId="4" fontId="14" fillId="0" borderId="7" xfId="2" applyNumberFormat="1" applyFont="1" applyFill="1" applyBorder="1" applyAlignment="1" applyProtection="1">
      <alignment horizontal="center" vertical="center"/>
    </xf>
    <xf numFmtId="4" fontId="14" fillId="0" borderId="8" xfId="2" applyNumberFormat="1" applyFont="1" applyFill="1" applyBorder="1" applyAlignment="1" applyProtection="1">
      <alignment horizontal="center" vertical="center"/>
    </xf>
    <xf numFmtId="1" fontId="13" fillId="0" borderId="0" xfId="0" quotePrefix="1" applyNumberFormat="1" applyFont="1" applyAlignment="1">
      <alignment horizontal="center" vertical="center" wrapText="1"/>
    </xf>
    <xf numFmtId="4" fontId="26" fillId="6" borderId="2" xfId="0" applyNumberFormat="1" applyFont="1" applyFill="1" applyBorder="1" applyAlignment="1">
      <alignment horizontal="right" vertical="center"/>
    </xf>
    <xf numFmtId="0" fontId="10" fillId="4" borderId="2" xfId="0" applyFont="1" applyFill="1" applyBorder="1" applyAlignment="1">
      <alignment horizontal="center" vertical="center" wrapText="1"/>
    </xf>
    <xf numFmtId="2" fontId="23" fillId="0" borderId="2" xfId="0" applyNumberFormat="1" applyFont="1" applyBorder="1" applyAlignment="1">
      <alignment horizontal="center" vertical="center"/>
    </xf>
    <xf numFmtId="2" fontId="22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3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25" fillId="7" borderId="0" xfId="0" applyFont="1" applyFill="1" applyAlignment="1">
      <alignment horizontal="center" wrapText="1"/>
    </xf>
  </cellXfs>
  <cellStyles count="4">
    <cellStyle name="60% – колірна тема 1 2" xfId="3" xr:uid="{4F0BE1F2-850F-4B11-8DA9-51A78727B2F7}"/>
    <cellStyle name="Звичайний" xfId="0" builtinId="0"/>
    <cellStyle name="Звичайний 2" xfId="1" xr:uid="{6A7EF04E-0A27-4F8C-B6A7-8D1E49D62333}"/>
    <cellStyle name="Фінансовий 2" xfId="2" xr:uid="{9F6DBA17-701C-4628-97CB-E3FD774630C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7223B-09A6-49F4-AD13-8AA99A0316D1}">
  <dimension ref="B3:E11"/>
  <sheetViews>
    <sheetView workbookViewId="0">
      <selection activeCell="F13" sqref="F13"/>
    </sheetView>
  </sheetViews>
  <sheetFormatPr defaultRowHeight="14.4" x14ac:dyDescent="0.3"/>
  <cols>
    <col min="3" max="3" width="16.33203125" customWidth="1"/>
    <col min="4" max="4" width="16.44140625" customWidth="1"/>
    <col min="5" max="5" width="12" customWidth="1"/>
  </cols>
  <sheetData>
    <row r="3" spans="2:5" x14ac:dyDescent="0.3">
      <c r="B3" s="41" t="s">
        <v>0</v>
      </c>
      <c r="C3" s="41" t="s">
        <v>1</v>
      </c>
      <c r="D3" s="41" t="s">
        <v>2</v>
      </c>
      <c r="E3" s="41" t="s">
        <v>3</v>
      </c>
    </row>
    <row r="4" spans="2:5" x14ac:dyDescent="0.3">
      <c r="B4" s="41">
        <v>1</v>
      </c>
      <c r="C4" s="41" t="s">
        <v>4</v>
      </c>
      <c r="D4" s="68">
        <v>0</v>
      </c>
      <c r="E4" s="41">
        <f>D4*1.2</f>
        <v>0</v>
      </c>
    </row>
    <row r="5" spans="2:5" x14ac:dyDescent="0.3">
      <c r="B5" s="41">
        <v>2</v>
      </c>
      <c r="C5" s="41" t="s">
        <v>5</v>
      </c>
      <c r="D5" s="42">
        <f>'№2 Перечин'!F18</f>
        <v>0</v>
      </c>
      <c r="E5" s="41">
        <f t="shared" ref="E5:E11" si="0">D5*1.2</f>
        <v>0</v>
      </c>
    </row>
    <row r="6" spans="2:5" x14ac:dyDescent="0.3">
      <c r="B6" s="41">
        <v>3</v>
      </c>
      <c r="C6" s="41" t="s">
        <v>6</v>
      </c>
      <c r="D6" s="42">
        <f>'№3 Мукач 19'!F28</f>
        <v>0</v>
      </c>
      <c r="E6" s="41">
        <f t="shared" si="0"/>
        <v>0</v>
      </c>
    </row>
    <row r="7" spans="2:5" x14ac:dyDescent="0.3">
      <c r="B7" s="41">
        <v>4</v>
      </c>
      <c r="C7" s="41" t="s">
        <v>7</v>
      </c>
      <c r="D7" s="42">
        <f>'№4 Мукач16'!F28</f>
        <v>0</v>
      </c>
      <c r="E7" s="41">
        <f t="shared" si="0"/>
        <v>0</v>
      </c>
    </row>
    <row r="8" spans="2:5" x14ac:dyDescent="0.3">
      <c r="B8" s="41">
        <v>5</v>
      </c>
      <c r="C8" s="41" t="s">
        <v>8</v>
      </c>
      <c r="D8" s="42">
        <f>'№5 Великі Лучки'!F22</f>
        <v>0</v>
      </c>
      <c r="E8" s="41">
        <f t="shared" si="0"/>
        <v>0</v>
      </c>
    </row>
    <row r="9" spans="2:5" x14ac:dyDescent="0.3">
      <c r="B9" s="41">
        <v>6</v>
      </c>
      <c r="C9" s="41" t="s">
        <v>9</v>
      </c>
      <c r="D9" s="42">
        <f>'№6 Хуст'!F20</f>
        <v>0</v>
      </c>
      <c r="E9" s="41">
        <f t="shared" si="0"/>
        <v>0</v>
      </c>
    </row>
    <row r="10" spans="2:5" x14ac:dyDescent="0.3">
      <c r="B10" s="41">
        <v>7</v>
      </c>
      <c r="C10" s="41" t="s">
        <v>10</v>
      </c>
      <c r="D10" s="42">
        <f>'№7 Буштино'!F20</f>
        <v>0</v>
      </c>
      <c r="E10" s="41">
        <f t="shared" si="0"/>
        <v>0</v>
      </c>
    </row>
    <row r="11" spans="2:5" x14ac:dyDescent="0.3">
      <c r="B11" s="41"/>
      <c r="C11" s="41" t="s">
        <v>11</v>
      </c>
      <c r="D11" s="42">
        <f>SUM(D4:D10)</f>
        <v>0</v>
      </c>
      <c r="E11" s="41">
        <f t="shared" si="0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04F1D-06AA-4CC4-B7D8-6C071EF2AE6E}">
  <dimension ref="A1:I98"/>
  <sheetViews>
    <sheetView workbookViewId="0">
      <selection sqref="A1:XFD1048576"/>
    </sheetView>
  </sheetViews>
  <sheetFormatPr defaultColWidth="9.109375" defaultRowHeight="13.8" x14ac:dyDescent="0.25"/>
  <cols>
    <col min="1" max="1" width="5.6640625" style="2" customWidth="1"/>
    <col min="2" max="2" width="55.44140625" style="2" customWidth="1"/>
    <col min="3" max="3" width="27.109375" style="4" customWidth="1"/>
    <col min="4" max="4" width="9.109375" style="2"/>
    <col min="5" max="5" width="16.33203125" style="2" customWidth="1"/>
    <col min="6" max="6" width="19.5546875" style="2" customWidth="1"/>
    <col min="7" max="7" width="25.6640625" style="2" customWidth="1"/>
    <col min="8" max="8" width="10.88671875" style="1" customWidth="1"/>
    <col min="9" max="16384" width="9.109375" style="2"/>
  </cols>
  <sheetData>
    <row r="1" spans="1:8" ht="40.5" customHeight="1" x14ac:dyDescent="0.25">
      <c r="A1" s="74" t="s">
        <v>12</v>
      </c>
      <c r="B1" s="74"/>
      <c r="C1" s="74"/>
      <c r="D1" s="74"/>
      <c r="E1" s="74"/>
      <c r="F1" s="74"/>
      <c r="G1" s="74"/>
    </row>
    <row r="2" spans="1:8" x14ac:dyDescent="0.25">
      <c r="B2" s="3" t="s">
        <v>109</v>
      </c>
      <c r="C2" s="4" t="s">
        <v>13</v>
      </c>
    </row>
    <row r="3" spans="1:8" x14ac:dyDescent="0.25">
      <c r="B3" s="3" t="s">
        <v>110</v>
      </c>
      <c r="C3" s="5" t="s">
        <v>114</v>
      </c>
      <c r="D3" s="72"/>
      <c r="E3" s="72"/>
      <c r="F3" s="72"/>
      <c r="G3" s="72"/>
    </row>
    <row r="4" spans="1:8" x14ac:dyDescent="0.25">
      <c r="B4" s="3" t="s">
        <v>111</v>
      </c>
      <c r="C4" s="6" t="s">
        <v>115</v>
      </c>
    </row>
    <row r="5" spans="1:8" x14ac:dyDescent="0.25">
      <c r="B5" s="3" t="s">
        <v>112</v>
      </c>
      <c r="C5" s="4" t="s">
        <v>14</v>
      </c>
    </row>
    <row r="6" spans="1:8" x14ac:dyDescent="0.25">
      <c r="B6" s="3" t="s">
        <v>113</v>
      </c>
      <c r="C6" s="5" t="s">
        <v>116</v>
      </c>
      <c r="D6" s="72" t="s">
        <v>15</v>
      </c>
      <c r="E6" s="72"/>
      <c r="F6" s="72"/>
      <c r="G6" s="72"/>
    </row>
    <row r="7" spans="1:8" ht="15" customHeight="1" x14ac:dyDescent="0.25">
      <c r="A7" s="73" t="s">
        <v>16</v>
      </c>
      <c r="B7" s="73"/>
      <c r="C7" s="73"/>
      <c r="D7" s="73"/>
      <c r="E7" s="73"/>
      <c r="F7" s="73"/>
      <c r="G7" s="73"/>
    </row>
    <row r="8" spans="1:8" ht="30.6" x14ac:dyDescent="0.25">
      <c r="A8" s="7" t="s">
        <v>17</v>
      </c>
      <c r="B8" s="69" t="s">
        <v>108</v>
      </c>
      <c r="C8" s="7" t="s">
        <v>104</v>
      </c>
      <c r="D8" s="7" t="s">
        <v>105</v>
      </c>
      <c r="E8" s="7" t="s">
        <v>106</v>
      </c>
      <c r="F8" s="7" t="s">
        <v>107</v>
      </c>
      <c r="G8" s="8"/>
      <c r="H8" s="2"/>
    </row>
    <row r="9" spans="1:8" ht="71.25" customHeight="1" x14ac:dyDescent="0.25">
      <c r="A9" s="55">
        <v>1</v>
      </c>
      <c r="B9" s="16" t="s">
        <v>68</v>
      </c>
      <c r="C9" s="12" t="s">
        <v>18</v>
      </c>
      <c r="D9" s="12">
        <v>1</v>
      </c>
      <c r="E9" s="11"/>
      <c r="F9" s="11">
        <f>E9*D9</f>
        <v>0</v>
      </c>
      <c r="G9" s="9"/>
      <c r="H9" s="2"/>
    </row>
    <row r="10" spans="1:8" ht="39.75" customHeight="1" x14ac:dyDescent="0.25">
      <c r="A10" s="56"/>
      <c r="B10" s="34" t="s">
        <v>19</v>
      </c>
      <c r="C10" s="40"/>
      <c r="D10" s="40"/>
      <c r="E10" s="40"/>
      <c r="F10" s="38">
        <f>SUM(F11:F20)</f>
        <v>0</v>
      </c>
      <c r="G10" s="9"/>
      <c r="H10" s="2"/>
    </row>
    <row r="11" spans="1:8" ht="63.9" customHeight="1" x14ac:dyDescent="0.25">
      <c r="A11" s="55">
        <v>2</v>
      </c>
      <c r="B11" s="18" t="s">
        <v>85</v>
      </c>
      <c r="C11" s="29" t="s">
        <v>23</v>
      </c>
      <c r="D11" s="30">
        <v>65.5</v>
      </c>
      <c r="E11" s="29"/>
      <c r="F11" s="29">
        <f t="shared" ref="F11" si="0">D11*E11</f>
        <v>0</v>
      </c>
      <c r="G11" s="9"/>
      <c r="H11" s="2"/>
    </row>
    <row r="12" spans="1:8" ht="31.5" customHeight="1" x14ac:dyDescent="0.25">
      <c r="A12" s="55">
        <v>3</v>
      </c>
      <c r="B12" s="18" t="s">
        <v>20</v>
      </c>
      <c r="C12" s="11" t="s">
        <v>21</v>
      </c>
      <c r="D12" s="12">
        <v>6</v>
      </c>
      <c r="E12" s="11"/>
      <c r="F12" s="11">
        <f>D12*E12</f>
        <v>0</v>
      </c>
      <c r="G12" s="9"/>
      <c r="H12" s="2"/>
    </row>
    <row r="13" spans="1:8" ht="62.4" customHeight="1" x14ac:dyDescent="0.25">
      <c r="A13" s="55">
        <v>4</v>
      </c>
      <c r="B13" s="16" t="s">
        <v>22</v>
      </c>
      <c r="C13" s="11" t="s">
        <v>23</v>
      </c>
      <c r="D13" s="12">
        <v>95</v>
      </c>
      <c r="E13" s="11"/>
      <c r="F13" s="11">
        <f t="shared" ref="F13:F14" si="1">D13*E13</f>
        <v>0</v>
      </c>
      <c r="G13" s="9"/>
      <c r="H13" s="2"/>
    </row>
    <row r="14" spans="1:8" ht="46.2" customHeight="1" x14ac:dyDescent="0.25">
      <c r="A14" s="55">
        <v>5</v>
      </c>
      <c r="B14" s="16" t="s">
        <v>97</v>
      </c>
      <c r="C14" s="11" t="s">
        <v>23</v>
      </c>
      <c r="D14" s="12">
        <v>65.5</v>
      </c>
      <c r="E14" s="11"/>
      <c r="F14" s="11">
        <f t="shared" si="1"/>
        <v>0</v>
      </c>
      <c r="G14" s="9"/>
      <c r="H14" s="2"/>
    </row>
    <row r="15" spans="1:8" ht="45.9" customHeight="1" x14ac:dyDescent="0.25">
      <c r="A15" s="55">
        <v>6</v>
      </c>
      <c r="B15" s="31" t="s">
        <v>71</v>
      </c>
      <c r="C15" s="29" t="s">
        <v>23</v>
      </c>
      <c r="D15" s="30">
        <v>65.5</v>
      </c>
      <c r="E15" s="29"/>
      <c r="F15" s="29">
        <f>D15*E15</f>
        <v>0</v>
      </c>
      <c r="G15" s="9"/>
      <c r="H15" s="2"/>
    </row>
    <row r="16" spans="1:8" ht="44.1" customHeight="1" x14ac:dyDescent="0.25">
      <c r="A16" s="55">
        <v>7</v>
      </c>
      <c r="B16" s="16" t="s">
        <v>86</v>
      </c>
      <c r="C16" s="11" t="s">
        <v>24</v>
      </c>
      <c r="D16" s="12">
        <v>32</v>
      </c>
      <c r="E16" s="11"/>
      <c r="F16" s="11">
        <f>D16*E16</f>
        <v>0</v>
      </c>
      <c r="G16" s="9"/>
      <c r="H16" s="2"/>
    </row>
    <row r="17" spans="1:8" ht="41.1" customHeight="1" x14ac:dyDescent="0.25">
      <c r="A17" s="55">
        <v>9</v>
      </c>
      <c r="B17" s="16" t="s">
        <v>25</v>
      </c>
      <c r="C17" s="11" t="s">
        <v>21</v>
      </c>
      <c r="D17" s="12">
        <v>5</v>
      </c>
      <c r="E17" s="11"/>
      <c r="F17" s="11">
        <f>D17*E17</f>
        <v>0</v>
      </c>
      <c r="G17" s="9"/>
      <c r="H17" s="2"/>
    </row>
    <row r="18" spans="1:8" ht="60.6" customHeight="1" x14ac:dyDescent="0.25">
      <c r="A18" s="55">
        <v>10</v>
      </c>
      <c r="B18" s="53" t="s">
        <v>87</v>
      </c>
      <c r="C18" s="11" t="s">
        <v>23</v>
      </c>
      <c r="D18" s="12">
        <v>7.5</v>
      </c>
      <c r="E18" s="11"/>
      <c r="F18" s="11">
        <f>D18*E18</f>
        <v>0</v>
      </c>
      <c r="G18" s="9"/>
      <c r="H18" s="2"/>
    </row>
    <row r="19" spans="1:8" ht="41.1" customHeight="1" x14ac:dyDescent="0.25">
      <c r="A19" s="55">
        <v>11</v>
      </c>
      <c r="B19" s="16" t="s">
        <v>72</v>
      </c>
      <c r="C19" s="11" t="s">
        <v>21</v>
      </c>
      <c r="D19" s="12">
        <v>3</v>
      </c>
      <c r="E19" s="11"/>
      <c r="F19" s="11">
        <f t="shared" ref="F19:F20" si="2">D19*E19</f>
        <v>0</v>
      </c>
      <c r="G19" s="9"/>
      <c r="H19" s="2"/>
    </row>
    <row r="20" spans="1:8" ht="41.1" customHeight="1" x14ac:dyDescent="0.25">
      <c r="A20" s="55">
        <v>12</v>
      </c>
      <c r="B20" s="18" t="s">
        <v>27</v>
      </c>
      <c r="C20" s="11" t="s">
        <v>21</v>
      </c>
      <c r="D20" s="12">
        <v>4</v>
      </c>
      <c r="E20" s="11"/>
      <c r="F20" s="11">
        <f t="shared" si="2"/>
        <v>0</v>
      </c>
      <c r="G20" s="9"/>
      <c r="H20" s="2"/>
    </row>
    <row r="21" spans="1:8" ht="33.75" customHeight="1" x14ac:dyDescent="0.25">
      <c r="A21" s="19"/>
      <c r="B21" s="26" t="s">
        <v>28</v>
      </c>
      <c r="C21" s="21"/>
      <c r="D21" s="21"/>
      <c r="E21" s="22"/>
      <c r="F21" s="39">
        <f>SUM(F11:F20)+F9</f>
        <v>0</v>
      </c>
      <c r="G21" s="9"/>
      <c r="H21" s="2"/>
    </row>
    <row r="22" spans="1:8" ht="33.75" customHeight="1" x14ac:dyDescent="0.25">
      <c r="A22" s="19"/>
      <c r="B22" s="26" t="s">
        <v>29</v>
      </c>
      <c r="C22" s="21"/>
      <c r="D22" s="21"/>
      <c r="E22" s="22"/>
      <c r="F22" s="36">
        <f>F21*0.2</f>
        <v>0</v>
      </c>
      <c r="G22" s="9"/>
      <c r="H22" s="2"/>
    </row>
    <row r="23" spans="1:8" ht="33.75" customHeight="1" x14ac:dyDescent="0.25">
      <c r="A23" s="24"/>
      <c r="B23" s="26" t="s">
        <v>11</v>
      </c>
      <c r="C23" s="21"/>
      <c r="D23" s="21"/>
      <c r="E23" s="22"/>
      <c r="F23" s="36">
        <f>F21+F22</f>
        <v>0</v>
      </c>
      <c r="G23" s="9"/>
      <c r="H23" s="2"/>
    </row>
    <row r="24" spans="1:8" ht="55.5" customHeight="1" x14ac:dyDescent="0.25">
      <c r="A24" s="1"/>
      <c r="B24" s="27"/>
      <c r="C24" s="2"/>
      <c r="H24" s="9"/>
    </row>
    <row r="25" spans="1:8" ht="63" customHeight="1" x14ac:dyDescent="0.25">
      <c r="A25" s="1"/>
      <c r="B25" s="27"/>
      <c r="C25" s="2"/>
      <c r="H25" s="9"/>
    </row>
    <row r="26" spans="1:8" ht="37.5" customHeight="1" x14ac:dyDescent="0.25">
      <c r="A26" s="1"/>
      <c r="B26" s="27"/>
      <c r="C26" s="2"/>
      <c r="H26" s="9"/>
    </row>
    <row r="27" spans="1:8" ht="33" customHeight="1" x14ac:dyDescent="0.25">
      <c r="A27" s="1"/>
      <c r="B27" s="27"/>
      <c r="C27" s="2"/>
      <c r="H27" s="9"/>
    </row>
    <row r="28" spans="1:8" ht="33" customHeight="1" x14ac:dyDescent="0.25">
      <c r="A28" s="1"/>
      <c r="B28" s="27"/>
      <c r="C28" s="2"/>
      <c r="H28" s="9"/>
    </row>
    <row r="29" spans="1:8" ht="33" customHeight="1" x14ac:dyDescent="0.25">
      <c r="A29" s="1"/>
      <c r="B29" s="27"/>
      <c r="C29" s="2"/>
      <c r="H29" s="9"/>
    </row>
    <row r="30" spans="1:8" ht="33" customHeight="1" x14ac:dyDescent="0.25">
      <c r="A30" s="1"/>
      <c r="B30" s="27"/>
      <c r="C30" s="2"/>
      <c r="H30" s="9"/>
    </row>
    <row r="31" spans="1:8" ht="33" customHeight="1" x14ac:dyDescent="0.25">
      <c r="A31" s="1"/>
      <c r="B31" s="27"/>
      <c r="C31" s="2"/>
      <c r="H31" s="9"/>
    </row>
    <row r="32" spans="1:8" ht="66.599999999999994" customHeight="1" x14ac:dyDescent="0.25">
      <c r="A32" s="1"/>
      <c r="B32" s="27"/>
      <c r="C32" s="2"/>
      <c r="H32" s="9"/>
    </row>
    <row r="33" spans="1:9" ht="68.25" customHeight="1" x14ac:dyDescent="0.25">
      <c r="A33" s="1"/>
      <c r="B33" s="27"/>
      <c r="C33" s="2"/>
      <c r="H33" s="9"/>
    </row>
    <row r="34" spans="1:9" ht="33" customHeight="1" x14ac:dyDescent="0.25">
      <c r="A34" s="1"/>
      <c r="B34" s="27"/>
      <c r="C34" s="2"/>
      <c r="H34" s="9"/>
    </row>
    <row r="35" spans="1:9" ht="33" customHeight="1" x14ac:dyDescent="0.25">
      <c r="A35" s="1"/>
      <c r="B35" s="27"/>
      <c r="C35" s="2"/>
      <c r="H35" s="9"/>
    </row>
    <row r="36" spans="1:9" ht="33" customHeight="1" x14ac:dyDescent="0.25">
      <c r="A36" s="1"/>
      <c r="B36" s="27"/>
      <c r="C36" s="2"/>
      <c r="H36" s="9"/>
    </row>
    <row r="37" spans="1:9" ht="33" customHeight="1" x14ac:dyDescent="0.25">
      <c r="A37" s="1"/>
      <c r="B37" s="27"/>
      <c r="C37" s="2"/>
      <c r="H37" s="9"/>
    </row>
    <row r="38" spans="1:9" ht="33" customHeight="1" x14ac:dyDescent="0.25">
      <c r="A38" s="1"/>
      <c r="B38" s="27"/>
      <c r="C38" s="2"/>
      <c r="H38" s="9"/>
    </row>
    <row r="39" spans="1:9" ht="37.5" customHeight="1" x14ac:dyDescent="0.25">
      <c r="A39" s="1"/>
      <c r="B39" s="27"/>
      <c r="C39" s="2"/>
      <c r="H39" s="9"/>
    </row>
    <row r="40" spans="1:9" ht="22.5" customHeight="1" x14ac:dyDescent="0.25">
      <c r="A40" s="1"/>
      <c r="B40" s="27"/>
      <c r="C40" s="2"/>
      <c r="H40" s="23"/>
    </row>
    <row r="41" spans="1:9" ht="22.5" customHeight="1" x14ac:dyDescent="0.25">
      <c r="A41" s="1"/>
      <c r="B41" s="27"/>
      <c r="C41" s="2"/>
      <c r="H41" s="23"/>
    </row>
    <row r="42" spans="1:9" ht="38.25" customHeight="1" x14ac:dyDescent="0.25">
      <c r="A42" s="1"/>
      <c r="B42" s="27"/>
      <c r="C42" s="2"/>
      <c r="I42" s="27"/>
    </row>
    <row r="43" spans="1:9" ht="46.5" customHeight="1" x14ac:dyDescent="0.25">
      <c r="A43" s="1"/>
      <c r="B43" s="27"/>
      <c r="C43" s="2"/>
      <c r="H43" s="2"/>
    </row>
    <row r="44" spans="1:9" ht="22.5" customHeight="1" x14ac:dyDescent="0.25">
      <c r="A44" s="1"/>
      <c r="B44" s="27"/>
      <c r="C44" s="2"/>
      <c r="H44" s="2"/>
    </row>
    <row r="45" spans="1:9" ht="32.25" customHeight="1" x14ac:dyDescent="0.25">
      <c r="A45" s="1"/>
      <c r="B45" s="27"/>
      <c r="C45" s="2"/>
      <c r="H45" s="2"/>
    </row>
    <row r="46" spans="1:9" ht="22.5" customHeight="1" x14ac:dyDescent="0.25">
      <c r="A46" s="1"/>
      <c r="B46" s="27"/>
      <c r="C46" s="2"/>
      <c r="H46" s="2"/>
    </row>
    <row r="47" spans="1:9" ht="31.5" customHeight="1" x14ac:dyDescent="0.25">
      <c r="A47" s="1"/>
      <c r="B47" s="27"/>
      <c r="C47" s="2"/>
      <c r="H47" s="2"/>
    </row>
    <row r="48" spans="1:9" ht="31.5" customHeight="1" x14ac:dyDescent="0.25">
      <c r="A48" s="1"/>
      <c r="B48" s="27"/>
      <c r="C48" s="2"/>
      <c r="H48" s="2"/>
    </row>
    <row r="49" spans="1:8" ht="58.5" customHeight="1" x14ac:dyDescent="0.25">
      <c r="A49" s="1"/>
      <c r="B49" s="27"/>
      <c r="C49" s="2"/>
      <c r="H49" s="2"/>
    </row>
    <row r="50" spans="1:8" ht="31.5" customHeight="1" x14ac:dyDescent="0.25">
      <c r="A50" s="1"/>
      <c r="B50" s="27"/>
      <c r="C50" s="2"/>
      <c r="H50" s="2"/>
    </row>
    <row r="51" spans="1:8" ht="22.5" customHeight="1" x14ac:dyDescent="0.25">
      <c r="A51" s="1"/>
      <c r="B51" s="27"/>
      <c r="C51" s="2"/>
      <c r="H51" s="2"/>
    </row>
    <row r="52" spans="1:8" ht="44.25" customHeight="1" x14ac:dyDescent="0.25">
      <c r="A52" s="1"/>
      <c r="B52" s="27"/>
      <c r="C52" s="2"/>
      <c r="H52" s="2"/>
    </row>
    <row r="53" spans="1:8" ht="63" customHeight="1" x14ac:dyDescent="0.25">
      <c r="A53" s="1"/>
      <c r="B53" s="27"/>
      <c r="C53" s="2"/>
      <c r="H53" s="2"/>
    </row>
    <row r="54" spans="1:8" ht="45" customHeight="1" x14ac:dyDescent="0.25">
      <c r="A54" s="1"/>
      <c r="B54" s="27"/>
      <c r="C54" s="2"/>
      <c r="H54" s="2"/>
    </row>
    <row r="55" spans="1:8" ht="22.5" customHeight="1" x14ac:dyDescent="0.25">
      <c r="A55" s="1"/>
      <c r="B55" s="27"/>
      <c r="C55" s="2"/>
      <c r="H55" s="2"/>
    </row>
    <row r="56" spans="1:8" ht="48.75" customHeight="1" x14ac:dyDescent="0.25">
      <c r="A56" s="1"/>
      <c r="B56" s="27"/>
      <c r="C56" s="2"/>
      <c r="H56" s="2"/>
    </row>
    <row r="57" spans="1:8" ht="39" customHeight="1" x14ac:dyDescent="0.25">
      <c r="A57" s="1"/>
      <c r="B57" s="27"/>
      <c r="C57" s="2"/>
      <c r="H57" s="2"/>
    </row>
    <row r="58" spans="1:8" ht="33" customHeight="1" x14ac:dyDescent="0.25">
      <c r="C58" s="2"/>
      <c r="H58" s="2"/>
    </row>
    <row r="59" spans="1:8" ht="22.5" customHeight="1" x14ac:dyDescent="0.25">
      <c r="C59" s="2"/>
      <c r="H59" s="2"/>
    </row>
    <row r="60" spans="1:8" ht="26.25" customHeight="1" x14ac:dyDescent="0.25">
      <c r="C60" s="2"/>
      <c r="H60" s="2"/>
    </row>
    <row r="61" spans="1:8" ht="33.75" customHeight="1" x14ac:dyDescent="0.25">
      <c r="C61" s="2"/>
      <c r="H61" s="2"/>
    </row>
    <row r="62" spans="1:8" ht="38.25" customHeight="1" x14ac:dyDescent="0.25">
      <c r="C62" s="2"/>
      <c r="H62" s="2"/>
    </row>
    <row r="63" spans="1:8" ht="38.25" customHeight="1" x14ac:dyDescent="0.25">
      <c r="C63" s="2"/>
      <c r="H63" s="2"/>
    </row>
    <row r="64" spans="1:8" ht="44.25" customHeight="1" x14ac:dyDescent="0.25">
      <c r="C64" s="2"/>
      <c r="H64" s="2"/>
    </row>
    <row r="65" spans="1:8" ht="22.5" customHeight="1" x14ac:dyDescent="0.25">
      <c r="C65" s="2"/>
      <c r="H65" s="2"/>
    </row>
    <row r="66" spans="1:8" ht="38.25" customHeight="1" x14ac:dyDescent="0.25">
      <c r="C66" s="2"/>
      <c r="H66" s="2"/>
    </row>
    <row r="67" spans="1:8" ht="34.5" customHeight="1" x14ac:dyDescent="0.25">
      <c r="C67" s="2"/>
      <c r="H67" s="2"/>
    </row>
    <row r="68" spans="1:8" ht="37.5" customHeight="1" x14ac:dyDescent="0.25">
      <c r="C68" s="2"/>
      <c r="H68" s="2"/>
    </row>
    <row r="69" spans="1:8" ht="22.5" customHeight="1" x14ac:dyDescent="0.25">
      <c r="C69" s="2"/>
      <c r="H69" s="2"/>
    </row>
    <row r="70" spans="1:8" ht="36.75" customHeight="1" x14ac:dyDescent="0.25">
      <c r="C70" s="2"/>
      <c r="H70" s="2"/>
    </row>
    <row r="71" spans="1:8" ht="22.5" customHeight="1" x14ac:dyDescent="0.25">
      <c r="C71" s="2"/>
      <c r="H71" s="2"/>
    </row>
    <row r="72" spans="1:8" ht="36" customHeight="1" x14ac:dyDescent="0.25">
      <c r="C72" s="2"/>
      <c r="H72" s="2"/>
    </row>
    <row r="73" spans="1:8" ht="36" customHeight="1" x14ac:dyDescent="0.25">
      <c r="A73" s="1"/>
      <c r="B73" s="27"/>
      <c r="C73" s="2"/>
      <c r="H73" s="2"/>
    </row>
    <row r="74" spans="1:8" ht="22.5" customHeight="1" x14ac:dyDescent="0.25">
      <c r="A74" s="1"/>
      <c r="B74" s="27"/>
      <c r="C74" s="2"/>
      <c r="H74" s="2"/>
    </row>
    <row r="75" spans="1:8" ht="22.5" customHeight="1" x14ac:dyDescent="0.25">
      <c r="A75" s="1"/>
      <c r="B75" s="27"/>
      <c r="C75" s="2"/>
      <c r="H75" s="2"/>
    </row>
    <row r="76" spans="1:8" ht="26.25" customHeight="1" x14ac:dyDescent="0.25">
      <c r="H76" s="2"/>
    </row>
    <row r="77" spans="1:8" ht="43.5" customHeight="1" x14ac:dyDescent="0.25">
      <c r="H77" s="2"/>
    </row>
    <row r="78" spans="1:8" ht="39.75" customHeight="1" x14ac:dyDescent="0.25">
      <c r="H78" s="2"/>
    </row>
    <row r="79" spans="1:8" ht="36.75" customHeight="1" x14ac:dyDescent="0.25">
      <c r="H79" s="2"/>
    </row>
    <row r="80" spans="1:8" ht="36.75" customHeight="1" x14ac:dyDescent="0.25">
      <c r="H80" s="2"/>
    </row>
    <row r="81" spans="8:9" ht="45.75" customHeight="1" x14ac:dyDescent="0.25">
      <c r="H81" s="2"/>
    </row>
    <row r="82" spans="8:9" ht="35.25" customHeight="1" x14ac:dyDescent="0.25">
      <c r="H82" s="2"/>
    </row>
    <row r="83" spans="8:9" ht="26.25" customHeight="1" x14ac:dyDescent="0.25">
      <c r="H83" s="2"/>
    </row>
    <row r="84" spans="8:9" ht="14.25" customHeight="1" x14ac:dyDescent="0.25">
      <c r="H84" s="2"/>
    </row>
    <row r="85" spans="8:9" ht="13.5" customHeight="1" x14ac:dyDescent="0.25">
      <c r="H85" s="2"/>
    </row>
    <row r="86" spans="8:9" ht="12.75" customHeight="1" x14ac:dyDescent="0.25">
      <c r="H86" s="2"/>
    </row>
    <row r="87" spans="8:9" ht="12.75" customHeight="1" x14ac:dyDescent="0.25">
      <c r="H87" s="2"/>
    </row>
    <row r="88" spans="8:9" ht="12.75" customHeight="1" x14ac:dyDescent="0.25">
      <c r="H88" s="2"/>
    </row>
    <row r="89" spans="8:9" ht="13.5" customHeight="1" x14ac:dyDescent="0.25">
      <c r="H89" s="2"/>
    </row>
    <row r="90" spans="8:9" ht="26.25" customHeight="1" x14ac:dyDescent="0.25">
      <c r="H90" s="2"/>
    </row>
    <row r="91" spans="8:9" ht="26.25" customHeight="1" x14ac:dyDescent="0.25">
      <c r="H91" s="2"/>
    </row>
    <row r="92" spans="8:9" ht="22.5" customHeight="1" x14ac:dyDescent="0.25">
      <c r="H92" s="2"/>
    </row>
    <row r="93" spans="8:9" ht="22.5" customHeight="1" x14ac:dyDescent="0.25">
      <c r="H93" s="2"/>
    </row>
    <row r="94" spans="8:9" ht="22.5" customHeight="1" x14ac:dyDescent="0.25">
      <c r="H94" s="2"/>
    </row>
    <row r="95" spans="8:9" ht="22.5" customHeight="1" x14ac:dyDescent="0.25">
      <c r="I95" s="27"/>
    </row>
    <row r="96" spans="8:9" ht="22.5" customHeight="1" x14ac:dyDescent="0.25">
      <c r="I96" s="27"/>
    </row>
    <row r="97" spans="8:9" ht="22.5" customHeight="1" x14ac:dyDescent="0.25">
      <c r="I97" s="27"/>
    </row>
    <row r="98" spans="8:9" ht="22.5" customHeight="1" x14ac:dyDescent="0.25">
      <c r="H98" s="28"/>
    </row>
  </sheetData>
  <mergeCells count="4">
    <mergeCell ref="D3:G3"/>
    <mergeCell ref="D6:G6"/>
    <mergeCell ref="A7:G7"/>
    <mergeCell ref="A1:G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B5029-BBDF-4B2C-AEA4-39623DA6D49B}">
  <dimension ref="A1:I76"/>
  <sheetViews>
    <sheetView topLeftCell="A4" workbookViewId="0">
      <selection activeCell="A4" sqref="A1:XFD1048576"/>
    </sheetView>
  </sheetViews>
  <sheetFormatPr defaultColWidth="9.109375" defaultRowHeight="13.8" x14ac:dyDescent="0.25"/>
  <cols>
    <col min="1" max="1" width="5.6640625" style="2" customWidth="1"/>
    <col min="2" max="2" width="53.44140625" style="2" customWidth="1"/>
    <col min="3" max="3" width="34.33203125" style="4" customWidth="1"/>
    <col min="4" max="4" width="9.109375" style="2"/>
    <col min="5" max="5" width="16.33203125" style="2" customWidth="1"/>
    <col min="6" max="6" width="19.5546875" style="2" customWidth="1"/>
    <col min="7" max="7" width="25.6640625" style="2" customWidth="1"/>
    <col min="8" max="8" width="10.88671875" style="1" customWidth="1"/>
    <col min="9" max="16384" width="9.109375" style="2"/>
  </cols>
  <sheetData>
    <row r="1" spans="1:8" ht="40.5" customHeight="1" x14ac:dyDescent="0.25">
      <c r="A1" s="74" t="s">
        <v>12</v>
      </c>
      <c r="B1" s="74"/>
      <c r="C1" s="74"/>
      <c r="D1" s="74"/>
      <c r="E1" s="74"/>
      <c r="F1" s="74"/>
      <c r="G1" s="74"/>
    </row>
    <row r="2" spans="1:8" x14ac:dyDescent="0.25">
      <c r="B2" s="3" t="s">
        <v>109</v>
      </c>
      <c r="C2" s="4" t="s">
        <v>30</v>
      </c>
    </row>
    <row r="3" spans="1:8" x14ac:dyDescent="0.25">
      <c r="B3" s="3" t="s">
        <v>110</v>
      </c>
      <c r="C3" s="5" t="s">
        <v>114</v>
      </c>
      <c r="D3" s="72"/>
      <c r="E3" s="72"/>
      <c r="F3" s="72"/>
      <c r="G3" s="72"/>
    </row>
    <row r="4" spans="1:8" x14ac:dyDescent="0.25">
      <c r="B4" s="3" t="s">
        <v>111</v>
      </c>
      <c r="C4" s="6" t="s">
        <v>115</v>
      </c>
    </row>
    <row r="5" spans="1:8" x14ac:dyDescent="0.25">
      <c r="B5" s="3" t="s">
        <v>112</v>
      </c>
      <c r="C5" s="4" t="s">
        <v>31</v>
      </c>
    </row>
    <row r="6" spans="1:8" x14ac:dyDescent="0.25">
      <c r="B6" s="3" t="s">
        <v>113</v>
      </c>
      <c r="C6" s="5" t="s">
        <v>116</v>
      </c>
      <c r="D6" s="75" t="s">
        <v>32</v>
      </c>
      <c r="E6" s="75"/>
      <c r="F6" s="75"/>
      <c r="G6" s="75"/>
    </row>
    <row r="7" spans="1:8" ht="15" customHeight="1" x14ac:dyDescent="0.25">
      <c r="A7" s="73" t="s">
        <v>16</v>
      </c>
      <c r="B7" s="73"/>
      <c r="C7" s="73"/>
      <c r="D7" s="73"/>
      <c r="E7" s="73"/>
      <c r="F7" s="73"/>
      <c r="G7" s="73"/>
    </row>
    <row r="8" spans="1:8" ht="30.6" x14ac:dyDescent="0.25">
      <c r="A8" s="7" t="s">
        <v>17</v>
      </c>
      <c r="B8" s="69" t="s">
        <v>108</v>
      </c>
      <c r="C8" s="7" t="s">
        <v>104</v>
      </c>
      <c r="D8" s="7" t="s">
        <v>105</v>
      </c>
      <c r="E8" s="7" t="s">
        <v>106</v>
      </c>
      <c r="F8" s="7" t="s">
        <v>107</v>
      </c>
      <c r="G8" s="8"/>
      <c r="H8" s="2"/>
    </row>
    <row r="9" spans="1:8" ht="71.25" customHeight="1" x14ac:dyDescent="0.25">
      <c r="A9" s="54">
        <v>1</v>
      </c>
      <c r="B9" s="16" t="s">
        <v>68</v>
      </c>
      <c r="C9" s="12" t="s">
        <v>18</v>
      </c>
      <c r="D9" s="43">
        <v>1</v>
      </c>
      <c r="E9" s="11"/>
      <c r="F9" s="11">
        <f>D9*E9</f>
        <v>0</v>
      </c>
      <c r="G9" s="9"/>
      <c r="H9" s="2"/>
    </row>
    <row r="10" spans="1:8" ht="28.5" customHeight="1" x14ac:dyDescent="0.25">
      <c r="A10" s="13"/>
      <c r="B10" s="34" t="s">
        <v>33</v>
      </c>
      <c r="C10" s="14"/>
      <c r="D10" s="15"/>
      <c r="E10" s="14"/>
      <c r="F10" s="14">
        <f>SUM(F11:F17)</f>
        <v>0</v>
      </c>
      <c r="G10" s="9"/>
      <c r="H10" s="2"/>
    </row>
    <row r="11" spans="1:8" ht="81" customHeight="1" x14ac:dyDescent="0.25">
      <c r="A11" s="55">
        <v>2</v>
      </c>
      <c r="B11" s="16" t="s">
        <v>69</v>
      </c>
      <c r="C11" s="11" t="s">
        <v>23</v>
      </c>
      <c r="D11" s="12">
        <v>70</v>
      </c>
      <c r="E11" s="11"/>
      <c r="F11" s="11">
        <f t="shared" ref="F11:F17" si="0">D11*E11</f>
        <v>0</v>
      </c>
      <c r="G11" s="9"/>
      <c r="H11" s="2"/>
    </row>
    <row r="12" spans="1:8" ht="75.75" customHeight="1" x14ac:dyDescent="0.25">
      <c r="A12" s="55">
        <v>3</v>
      </c>
      <c r="B12" s="18" t="s">
        <v>70</v>
      </c>
      <c r="C12" s="11" t="s">
        <v>23</v>
      </c>
      <c r="D12" s="30">
        <v>61</v>
      </c>
      <c r="E12" s="29"/>
      <c r="F12" s="29">
        <f t="shared" si="0"/>
        <v>0</v>
      </c>
      <c r="G12" s="9"/>
      <c r="H12" s="2"/>
    </row>
    <row r="13" spans="1:8" ht="40.200000000000003" customHeight="1" x14ac:dyDescent="0.25">
      <c r="A13" s="55">
        <v>4</v>
      </c>
      <c r="B13" s="16" t="s">
        <v>98</v>
      </c>
      <c r="C13" s="29" t="s">
        <v>23</v>
      </c>
      <c r="D13" s="30">
        <v>61</v>
      </c>
      <c r="E13" s="29"/>
      <c r="F13" s="29">
        <f t="shared" si="0"/>
        <v>0</v>
      </c>
      <c r="G13" s="9"/>
      <c r="H13" s="2"/>
    </row>
    <row r="14" spans="1:8" s="46" customFormat="1" ht="42.6" customHeight="1" x14ac:dyDescent="0.25">
      <c r="A14" s="55">
        <v>5</v>
      </c>
      <c r="B14" s="31" t="s">
        <v>88</v>
      </c>
      <c r="C14" s="29" t="s">
        <v>23</v>
      </c>
      <c r="D14" s="30">
        <v>61</v>
      </c>
      <c r="E14" s="29"/>
      <c r="F14" s="29">
        <f t="shared" si="0"/>
        <v>0</v>
      </c>
      <c r="G14" s="45"/>
    </row>
    <row r="15" spans="1:8" ht="34.5" customHeight="1" x14ac:dyDescent="0.25">
      <c r="A15" s="55">
        <v>6</v>
      </c>
      <c r="B15" s="16" t="s">
        <v>34</v>
      </c>
      <c r="C15" s="11" t="s">
        <v>24</v>
      </c>
      <c r="D15" s="12">
        <v>33</v>
      </c>
      <c r="E15" s="11"/>
      <c r="F15" s="11">
        <f t="shared" si="0"/>
        <v>0</v>
      </c>
      <c r="G15" s="9"/>
      <c r="H15" s="2"/>
    </row>
    <row r="16" spans="1:8" ht="43.5" customHeight="1" x14ac:dyDescent="0.25">
      <c r="A16" s="55">
        <v>7</v>
      </c>
      <c r="B16" s="16" t="s">
        <v>25</v>
      </c>
      <c r="C16" s="11" t="s">
        <v>21</v>
      </c>
      <c r="D16" s="12">
        <v>2</v>
      </c>
      <c r="E16" s="11"/>
      <c r="F16" s="11">
        <f t="shared" si="0"/>
        <v>0</v>
      </c>
      <c r="G16" s="9"/>
      <c r="H16" s="2"/>
    </row>
    <row r="17" spans="1:8" ht="74.400000000000006" customHeight="1" x14ac:dyDescent="0.25">
      <c r="A17" s="55">
        <v>8</v>
      </c>
      <c r="B17" s="16" t="s">
        <v>26</v>
      </c>
      <c r="C17" s="52" t="s">
        <v>23</v>
      </c>
      <c r="D17" s="52">
        <v>3</v>
      </c>
      <c r="E17" s="52"/>
      <c r="F17" s="70">
        <f t="shared" si="0"/>
        <v>0</v>
      </c>
      <c r="G17" s="9"/>
      <c r="H17" s="2"/>
    </row>
    <row r="18" spans="1:8" ht="22.5" customHeight="1" x14ac:dyDescent="0.25">
      <c r="A18" s="19"/>
      <c r="B18" s="26" t="s">
        <v>35</v>
      </c>
      <c r="C18" s="21"/>
      <c r="D18" s="21"/>
      <c r="E18" s="22"/>
      <c r="F18" s="35">
        <f>F10+F9</f>
        <v>0</v>
      </c>
      <c r="G18" s="23"/>
      <c r="H18" s="2"/>
    </row>
    <row r="19" spans="1:8" ht="22.5" customHeight="1" x14ac:dyDescent="0.25">
      <c r="A19" s="19"/>
      <c r="B19" s="26" t="s">
        <v>29</v>
      </c>
      <c r="C19" s="21"/>
      <c r="D19" s="21"/>
      <c r="E19" s="22"/>
      <c r="F19" s="36">
        <f>F18*0.2</f>
        <v>0</v>
      </c>
      <c r="H19" s="2"/>
    </row>
    <row r="20" spans="1:8" ht="38.25" customHeight="1" x14ac:dyDescent="0.25">
      <c r="A20" s="24"/>
      <c r="B20" s="26" t="s">
        <v>11</v>
      </c>
      <c r="C20" s="21"/>
      <c r="D20" s="21"/>
      <c r="E20" s="22"/>
      <c r="F20" s="36">
        <f>F18+F19</f>
        <v>0</v>
      </c>
      <c r="G20" s="1"/>
      <c r="H20" s="27"/>
    </row>
    <row r="21" spans="1:8" ht="46.5" customHeight="1" x14ac:dyDescent="0.25">
      <c r="A21" s="1"/>
      <c r="B21" s="27"/>
      <c r="C21" s="2"/>
      <c r="H21" s="2"/>
    </row>
    <row r="22" spans="1:8" ht="22.5" customHeight="1" x14ac:dyDescent="0.25">
      <c r="A22" s="1"/>
      <c r="B22" s="27"/>
      <c r="C22" s="2"/>
      <c r="H22" s="2"/>
    </row>
    <row r="23" spans="1:8" ht="32.25" customHeight="1" x14ac:dyDescent="0.25">
      <c r="A23" s="1"/>
      <c r="B23" s="27"/>
      <c r="C23" s="2"/>
      <c r="H23" s="2"/>
    </row>
    <row r="24" spans="1:8" ht="22.5" customHeight="1" x14ac:dyDescent="0.25">
      <c r="A24" s="1"/>
      <c r="B24" s="27"/>
      <c r="C24" s="2"/>
      <c r="H24" s="2"/>
    </row>
    <row r="25" spans="1:8" ht="31.5" customHeight="1" x14ac:dyDescent="0.25">
      <c r="A25" s="1"/>
      <c r="B25" s="27"/>
      <c r="C25" s="2"/>
      <c r="H25" s="2"/>
    </row>
    <row r="26" spans="1:8" ht="31.5" customHeight="1" x14ac:dyDescent="0.25">
      <c r="A26" s="1"/>
      <c r="B26" s="27"/>
      <c r="C26" s="2"/>
      <c r="H26" s="2"/>
    </row>
    <row r="27" spans="1:8" ht="58.5" customHeight="1" x14ac:dyDescent="0.25">
      <c r="A27" s="1"/>
      <c r="B27" s="27"/>
      <c r="C27" s="2"/>
      <c r="H27" s="2"/>
    </row>
    <row r="28" spans="1:8" ht="31.5" customHeight="1" x14ac:dyDescent="0.25">
      <c r="A28" s="1"/>
      <c r="B28" s="27"/>
      <c r="C28" s="2"/>
      <c r="H28" s="2"/>
    </row>
    <row r="29" spans="1:8" ht="22.5" customHeight="1" x14ac:dyDescent="0.25">
      <c r="A29" s="1"/>
      <c r="B29" s="27"/>
      <c r="C29" s="2"/>
      <c r="H29" s="2"/>
    </row>
    <row r="30" spans="1:8" ht="44.25" customHeight="1" x14ac:dyDescent="0.25">
      <c r="A30" s="1"/>
      <c r="B30" s="27"/>
      <c r="C30" s="2"/>
      <c r="H30" s="2"/>
    </row>
    <row r="31" spans="1:8" ht="63" customHeight="1" x14ac:dyDescent="0.25">
      <c r="A31" s="1"/>
      <c r="B31" s="27"/>
      <c r="C31" s="2"/>
      <c r="H31" s="2"/>
    </row>
    <row r="32" spans="1:8" ht="45" customHeight="1" x14ac:dyDescent="0.25">
      <c r="A32" s="1"/>
      <c r="B32" s="27"/>
      <c r="C32" s="2"/>
      <c r="H32" s="2"/>
    </row>
    <row r="33" spans="1:8" ht="22.5" customHeight="1" x14ac:dyDescent="0.25">
      <c r="A33" s="1"/>
      <c r="B33" s="27"/>
      <c r="C33" s="2"/>
      <c r="H33" s="2"/>
    </row>
    <row r="34" spans="1:8" ht="48.75" customHeight="1" x14ac:dyDescent="0.25">
      <c r="A34" s="1"/>
      <c r="B34" s="27"/>
      <c r="C34" s="2"/>
      <c r="H34" s="2"/>
    </row>
    <row r="35" spans="1:8" ht="39" customHeight="1" x14ac:dyDescent="0.25">
      <c r="A35" s="1"/>
      <c r="B35" s="27"/>
      <c r="C35" s="2"/>
      <c r="H35" s="2"/>
    </row>
    <row r="36" spans="1:8" ht="33" customHeight="1" x14ac:dyDescent="0.25">
      <c r="A36" s="1"/>
      <c r="B36" s="27"/>
      <c r="C36" s="2"/>
      <c r="H36" s="2"/>
    </row>
    <row r="37" spans="1:8" ht="22.5" customHeight="1" x14ac:dyDescent="0.25">
      <c r="A37" s="1"/>
      <c r="B37" s="27"/>
      <c r="C37" s="2"/>
      <c r="H37" s="2"/>
    </row>
    <row r="38" spans="1:8" ht="26.25" customHeight="1" x14ac:dyDescent="0.25">
      <c r="A38" s="1"/>
      <c r="B38" s="27"/>
      <c r="C38" s="2"/>
      <c r="H38" s="2"/>
    </row>
    <row r="39" spans="1:8" ht="33.75" customHeight="1" x14ac:dyDescent="0.25">
      <c r="A39" s="1"/>
      <c r="B39" s="27"/>
      <c r="C39" s="2"/>
      <c r="H39" s="2"/>
    </row>
    <row r="40" spans="1:8" ht="38.25" customHeight="1" x14ac:dyDescent="0.25">
      <c r="A40" s="1"/>
      <c r="B40" s="27"/>
      <c r="C40" s="2"/>
      <c r="H40" s="2"/>
    </row>
    <row r="41" spans="1:8" ht="38.25" customHeight="1" x14ac:dyDescent="0.25">
      <c r="A41" s="1"/>
      <c r="B41" s="27"/>
      <c r="C41" s="2"/>
      <c r="H41" s="2"/>
    </row>
    <row r="42" spans="1:8" ht="44.25" customHeight="1" x14ac:dyDescent="0.25">
      <c r="A42" s="1"/>
      <c r="B42" s="27"/>
      <c r="C42" s="2"/>
      <c r="H42" s="2"/>
    </row>
    <row r="43" spans="1:8" ht="22.5" customHeight="1" x14ac:dyDescent="0.25">
      <c r="A43" s="1"/>
      <c r="B43" s="27"/>
      <c r="C43" s="2"/>
      <c r="H43" s="2"/>
    </row>
    <row r="44" spans="1:8" ht="38.25" customHeight="1" x14ac:dyDescent="0.25">
      <c r="A44" s="1"/>
      <c r="B44" s="27"/>
      <c r="C44" s="2"/>
      <c r="H44" s="2"/>
    </row>
    <row r="45" spans="1:8" ht="34.5" customHeight="1" x14ac:dyDescent="0.25">
      <c r="A45" s="1"/>
      <c r="B45" s="27"/>
      <c r="C45" s="2"/>
      <c r="H45" s="2"/>
    </row>
    <row r="46" spans="1:8" ht="37.5" customHeight="1" x14ac:dyDescent="0.25">
      <c r="A46" s="1"/>
      <c r="B46" s="27"/>
      <c r="C46" s="2"/>
      <c r="H46" s="2"/>
    </row>
    <row r="47" spans="1:8" ht="22.5" customHeight="1" x14ac:dyDescent="0.25">
      <c r="A47" s="1"/>
      <c r="B47" s="27"/>
      <c r="C47" s="2"/>
      <c r="H47" s="2"/>
    </row>
    <row r="48" spans="1:8" ht="36.75" customHeight="1" x14ac:dyDescent="0.25">
      <c r="A48" s="1"/>
      <c r="B48" s="27"/>
      <c r="C48" s="2"/>
      <c r="H48" s="2"/>
    </row>
    <row r="49" spans="1:8" ht="22.5" customHeight="1" x14ac:dyDescent="0.25">
      <c r="A49" s="1"/>
      <c r="B49" s="27"/>
      <c r="C49" s="2"/>
      <c r="H49" s="2"/>
    </row>
    <row r="50" spans="1:8" ht="36" customHeight="1" x14ac:dyDescent="0.25">
      <c r="A50" s="1"/>
      <c r="B50" s="27"/>
      <c r="C50" s="2"/>
      <c r="H50" s="2"/>
    </row>
    <row r="51" spans="1:8" ht="36" customHeight="1" x14ac:dyDescent="0.25">
      <c r="A51" s="1"/>
      <c r="B51" s="27"/>
      <c r="C51" s="2"/>
      <c r="H51" s="2"/>
    </row>
    <row r="52" spans="1:8" ht="22.5" customHeight="1" x14ac:dyDescent="0.25">
      <c r="A52" s="1"/>
      <c r="B52" s="27"/>
      <c r="C52" s="2"/>
      <c r="H52" s="2"/>
    </row>
    <row r="53" spans="1:8" ht="22.5" customHeight="1" x14ac:dyDescent="0.25">
      <c r="A53" s="1"/>
      <c r="B53" s="27"/>
      <c r="C53" s="2"/>
      <c r="H53" s="2"/>
    </row>
    <row r="54" spans="1:8" ht="26.25" customHeight="1" x14ac:dyDescent="0.25">
      <c r="A54" s="1"/>
      <c r="B54" s="27"/>
      <c r="C54" s="2"/>
      <c r="H54" s="2"/>
    </row>
    <row r="55" spans="1:8" ht="43.5" customHeight="1" x14ac:dyDescent="0.25">
      <c r="C55" s="2"/>
      <c r="H55" s="2"/>
    </row>
    <row r="56" spans="1:8" ht="39.75" customHeight="1" x14ac:dyDescent="0.25">
      <c r="C56" s="2"/>
      <c r="H56" s="2"/>
    </row>
    <row r="57" spans="1:8" ht="36.75" customHeight="1" x14ac:dyDescent="0.25">
      <c r="C57" s="2"/>
      <c r="H57" s="2"/>
    </row>
    <row r="58" spans="1:8" ht="36.75" customHeight="1" x14ac:dyDescent="0.25">
      <c r="C58" s="2"/>
      <c r="H58" s="2"/>
    </row>
    <row r="59" spans="1:8" ht="45.75" customHeight="1" x14ac:dyDescent="0.25">
      <c r="C59" s="2"/>
      <c r="H59" s="2"/>
    </row>
    <row r="60" spans="1:8" ht="35.25" customHeight="1" x14ac:dyDescent="0.25">
      <c r="C60" s="2"/>
      <c r="H60" s="2"/>
    </row>
    <row r="61" spans="1:8" ht="26.25" customHeight="1" x14ac:dyDescent="0.25">
      <c r="C61" s="2"/>
      <c r="H61" s="2"/>
    </row>
    <row r="62" spans="1:8" ht="14.25" customHeight="1" x14ac:dyDescent="0.25">
      <c r="C62" s="2"/>
      <c r="H62" s="2"/>
    </row>
    <row r="63" spans="1:8" ht="13.5" customHeight="1" x14ac:dyDescent="0.25">
      <c r="C63" s="2"/>
      <c r="H63" s="2"/>
    </row>
    <row r="64" spans="1:8" ht="12.75" customHeight="1" x14ac:dyDescent="0.25">
      <c r="C64" s="2"/>
      <c r="H64" s="2"/>
    </row>
    <row r="65" spans="1:9" ht="12.75" customHeight="1" x14ac:dyDescent="0.25">
      <c r="C65" s="2"/>
      <c r="H65" s="2"/>
    </row>
    <row r="66" spans="1:9" ht="12.75" customHeight="1" x14ac:dyDescent="0.25">
      <c r="C66" s="2"/>
      <c r="H66" s="2"/>
    </row>
    <row r="67" spans="1:9" ht="13.5" customHeight="1" x14ac:dyDescent="0.25">
      <c r="C67" s="2"/>
      <c r="H67" s="2"/>
    </row>
    <row r="68" spans="1:9" ht="26.25" customHeight="1" x14ac:dyDescent="0.25">
      <c r="C68" s="2"/>
      <c r="H68" s="2"/>
    </row>
    <row r="69" spans="1:9" ht="26.25" customHeight="1" x14ac:dyDescent="0.25">
      <c r="C69" s="2"/>
      <c r="H69" s="2"/>
    </row>
    <row r="70" spans="1:9" ht="22.5" customHeight="1" x14ac:dyDescent="0.25">
      <c r="A70" s="1"/>
      <c r="B70" s="27"/>
      <c r="C70" s="2"/>
      <c r="H70" s="2"/>
    </row>
    <row r="71" spans="1:9" ht="22.5" customHeight="1" x14ac:dyDescent="0.25">
      <c r="A71" s="1"/>
      <c r="B71" s="27"/>
      <c r="C71" s="2"/>
      <c r="H71" s="2"/>
    </row>
    <row r="72" spans="1:9" ht="22.5" customHeight="1" x14ac:dyDescent="0.25">
      <c r="A72" s="1"/>
      <c r="B72" s="27"/>
      <c r="C72" s="2"/>
      <c r="H72" s="2"/>
    </row>
    <row r="73" spans="1:9" ht="22.5" customHeight="1" x14ac:dyDescent="0.25">
      <c r="I73" s="27"/>
    </row>
    <row r="74" spans="1:9" ht="22.5" customHeight="1" x14ac:dyDescent="0.25">
      <c r="I74" s="27"/>
    </row>
    <row r="75" spans="1:9" ht="22.5" customHeight="1" x14ac:dyDescent="0.25">
      <c r="I75" s="27"/>
    </row>
    <row r="76" spans="1:9" ht="22.5" customHeight="1" x14ac:dyDescent="0.25">
      <c r="H76" s="28"/>
    </row>
  </sheetData>
  <mergeCells count="4">
    <mergeCell ref="D3:G3"/>
    <mergeCell ref="D6:G6"/>
    <mergeCell ref="A7:G7"/>
    <mergeCell ref="A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27BF3-D364-46D4-ABB9-4267447D69B0}">
  <dimension ref="A1:I105"/>
  <sheetViews>
    <sheetView tabSelected="1" topLeftCell="A5" workbookViewId="0">
      <selection activeCell="A5" sqref="A1:XFD1048576"/>
    </sheetView>
  </sheetViews>
  <sheetFormatPr defaultColWidth="9.109375" defaultRowHeight="13.8" x14ac:dyDescent="0.25"/>
  <cols>
    <col min="1" max="1" width="5.6640625" style="2" customWidth="1"/>
    <col min="2" max="2" width="56.5546875" style="2" customWidth="1"/>
    <col min="3" max="3" width="33.5546875" style="4" customWidth="1"/>
    <col min="4" max="4" width="9.109375" style="2"/>
    <col min="5" max="5" width="16.33203125" style="2" customWidth="1"/>
    <col min="6" max="6" width="19.5546875" style="2" customWidth="1"/>
    <col min="7" max="7" width="25.6640625" style="2" customWidth="1"/>
    <col min="8" max="8" width="10.88671875" style="1" customWidth="1"/>
    <col min="9" max="16384" width="9.109375" style="2"/>
  </cols>
  <sheetData>
    <row r="1" spans="1:8" ht="40.5" customHeight="1" x14ac:dyDescent="0.25">
      <c r="A1" s="74" t="s">
        <v>12</v>
      </c>
      <c r="B1" s="74"/>
      <c r="C1" s="74"/>
      <c r="D1" s="74"/>
      <c r="E1" s="74"/>
      <c r="F1" s="74"/>
      <c r="G1" s="74"/>
    </row>
    <row r="2" spans="1:8" x14ac:dyDescent="0.25">
      <c r="B2" s="3" t="s">
        <v>109</v>
      </c>
      <c r="C2" s="4" t="s">
        <v>36</v>
      </c>
    </row>
    <row r="3" spans="1:8" x14ac:dyDescent="0.25">
      <c r="B3" s="3" t="s">
        <v>110</v>
      </c>
      <c r="C3" s="5" t="s">
        <v>114</v>
      </c>
      <c r="D3" s="72"/>
      <c r="E3" s="72"/>
      <c r="F3" s="72"/>
      <c r="G3" s="72"/>
    </row>
    <row r="4" spans="1:8" x14ac:dyDescent="0.25">
      <c r="B4" s="3" t="s">
        <v>111</v>
      </c>
      <c r="C4" s="6" t="s">
        <v>115</v>
      </c>
    </row>
    <row r="5" spans="1:8" x14ac:dyDescent="0.25">
      <c r="B5" s="3" t="s">
        <v>112</v>
      </c>
      <c r="C5" s="4" t="s">
        <v>37</v>
      </c>
    </row>
    <row r="6" spans="1:8" x14ac:dyDescent="0.25">
      <c r="B6" s="3" t="s">
        <v>113</v>
      </c>
      <c r="C6" s="5" t="s">
        <v>116</v>
      </c>
      <c r="D6" s="76" t="s">
        <v>38</v>
      </c>
      <c r="E6" s="76"/>
      <c r="F6" s="76"/>
      <c r="G6" s="76"/>
    </row>
    <row r="7" spans="1:8" ht="15" customHeight="1" x14ac:dyDescent="0.25">
      <c r="A7" s="73" t="s">
        <v>16</v>
      </c>
      <c r="B7" s="73"/>
      <c r="C7" s="73"/>
      <c r="D7" s="73"/>
      <c r="E7" s="73"/>
      <c r="F7" s="73"/>
      <c r="G7" s="73"/>
    </row>
    <row r="8" spans="1:8" ht="30.6" x14ac:dyDescent="0.25">
      <c r="A8" s="7" t="s">
        <v>17</v>
      </c>
      <c r="B8" s="69" t="s">
        <v>108</v>
      </c>
      <c r="C8" s="7" t="s">
        <v>104</v>
      </c>
      <c r="D8" s="7" t="s">
        <v>105</v>
      </c>
      <c r="E8" s="7" t="s">
        <v>106</v>
      </c>
      <c r="F8" s="7" t="s">
        <v>107</v>
      </c>
      <c r="G8" s="8"/>
      <c r="H8" s="2"/>
    </row>
    <row r="9" spans="1:8" ht="71.25" customHeight="1" x14ac:dyDescent="0.25">
      <c r="A9" s="63">
        <v>1</v>
      </c>
      <c r="B9" s="16" t="s">
        <v>68</v>
      </c>
      <c r="C9" s="64" t="s">
        <v>18</v>
      </c>
      <c r="D9" s="43">
        <v>1</v>
      </c>
      <c r="E9" s="65"/>
      <c r="F9" s="66">
        <f>D9*E9</f>
        <v>0</v>
      </c>
      <c r="G9" s="9"/>
      <c r="H9" s="2"/>
    </row>
    <row r="10" spans="1:8" ht="32.4" customHeight="1" x14ac:dyDescent="0.25">
      <c r="A10" s="61"/>
      <c r="B10" s="34" t="s">
        <v>39</v>
      </c>
      <c r="C10" s="14"/>
      <c r="D10" s="15"/>
      <c r="E10" s="14"/>
      <c r="F10" s="38">
        <f>SUM(F11:F18)</f>
        <v>0</v>
      </c>
      <c r="G10" s="9"/>
      <c r="H10" s="2"/>
    </row>
    <row r="11" spans="1:8" ht="39.9" customHeight="1" x14ac:dyDescent="0.25">
      <c r="A11" s="60">
        <v>2</v>
      </c>
      <c r="B11" s="32" t="s">
        <v>40</v>
      </c>
      <c r="C11" s="11" t="s">
        <v>23</v>
      </c>
      <c r="D11" s="12">
        <v>15.8</v>
      </c>
      <c r="E11" s="33"/>
      <c r="F11" s="11">
        <f>E11*D11</f>
        <v>0</v>
      </c>
      <c r="G11" s="9"/>
      <c r="H11" s="2"/>
    </row>
    <row r="12" spans="1:8" ht="28.5" customHeight="1" x14ac:dyDescent="0.25">
      <c r="A12" s="60">
        <v>3</v>
      </c>
      <c r="B12" s="18" t="s">
        <v>41</v>
      </c>
      <c r="C12" s="11" t="s">
        <v>21</v>
      </c>
      <c r="D12" s="12">
        <v>3</v>
      </c>
      <c r="E12" s="11"/>
      <c r="F12" s="11">
        <f>D12*E12</f>
        <v>0</v>
      </c>
      <c r="G12" s="9"/>
      <c r="H12" s="2"/>
    </row>
    <row r="13" spans="1:8" ht="45.6" customHeight="1" x14ac:dyDescent="0.25">
      <c r="A13" s="60">
        <v>4</v>
      </c>
      <c r="B13" s="16" t="s">
        <v>76</v>
      </c>
      <c r="C13" s="11" t="s">
        <v>23</v>
      </c>
      <c r="D13" s="12">
        <v>48</v>
      </c>
      <c r="E13" s="11"/>
      <c r="F13" s="11">
        <f t="shared" ref="F13" si="0">D13*E13</f>
        <v>0</v>
      </c>
      <c r="G13" s="9"/>
      <c r="H13" s="2"/>
    </row>
    <row r="14" spans="1:8" ht="39" customHeight="1" x14ac:dyDescent="0.25">
      <c r="A14" s="60">
        <v>5</v>
      </c>
      <c r="B14" s="16" t="s">
        <v>97</v>
      </c>
      <c r="C14" s="11" t="s">
        <v>23</v>
      </c>
      <c r="D14" s="12">
        <v>15.8</v>
      </c>
      <c r="E14" s="11"/>
      <c r="F14" s="11">
        <f>D14*E14</f>
        <v>0</v>
      </c>
      <c r="G14" s="9"/>
      <c r="H14" s="2"/>
    </row>
    <row r="15" spans="1:8" ht="32.4" customHeight="1" x14ac:dyDescent="0.25">
      <c r="A15" s="60">
        <v>6</v>
      </c>
      <c r="B15" s="44" t="s">
        <v>74</v>
      </c>
      <c r="C15" s="29" t="s">
        <v>23</v>
      </c>
      <c r="D15" s="30">
        <v>15.8</v>
      </c>
      <c r="E15" s="29"/>
      <c r="F15" s="29">
        <f>D15*E15</f>
        <v>0</v>
      </c>
      <c r="G15" s="67" t="s">
        <v>78</v>
      </c>
      <c r="H15" s="2"/>
    </row>
    <row r="16" spans="1:8" ht="33.6" customHeight="1" x14ac:dyDescent="0.25">
      <c r="A16" s="60">
        <v>7</v>
      </c>
      <c r="B16" s="16" t="s">
        <v>42</v>
      </c>
      <c r="C16" s="11" t="s">
        <v>24</v>
      </c>
      <c r="D16" s="12">
        <v>16.8</v>
      </c>
      <c r="E16" s="11"/>
      <c r="F16" s="11">
        <f>D16*E16</f>
        <v>0</v>
      </c>
      <c r="G16" s="9"/>
      <c r="H16" s="2"/>
    </row>
    <row r="17" spans="1:8" ht="38.1" customHeight="1" x14ac:dyDescent="0.25">
      <c r="A17" s="60">
        <v>8</v>
      </c>
      <c r="B17" s="16" t="s">
        <v>25</v>
      </c>
      <c r="C17" s="11" t="s">
        <v>21</v>
      </c>
      <c r="D17" s="12">
        <v>1</v>
      </c>
      <c r="E17" s="11"/>
      <c r="F17" s="11">
        <f>D17*E17</f>
        <v>0</v>
      </c>
      <c r="G17" s="9"/>
      <c r="H17" s="2"/>
    </row>
    <row r="18" spans="1:8" ht="51.75" customHeight="1" x14ac:dyDescent="0.25">
      <c r="A18" s="60">
        <v>9</v>
      </c>
      <c r="B18" s="16" t="s">
        <v>26</v>
      </c>
      <c r="C18" s="11" t="s">
        <v>23</v>
      </c>
      <c r="D18" s="12">
        <v>1.5</v>
      </c>
      <c r="E18" s="11"/>
      <c r="F18" s="11">
        <f>D18*E18</f>
        <v>0</v>
      </c>
      <c r="G18" s="9"/>
      <c r="H18" s="2"/>
    </row>
    <row r="19" spans="1:8" ht="39.75" customHeight="1" x14ac:dyDescent="0.25">
      <c r="A19" s="58"/>
      <c r="B19" s="34" t="s">
        <v>19</v>
      </c>
      <c r="C19" s="37"/>
      <c r="D19" s="40"/>
      <c r="E19" s="37"/>
      <c r="F19" s="38">
        <f>SUM(F20:F27)</f>
        <v>0</v>
      </c>
      <c r="G19" s="9"/>
      <c r="H19" s="2"/>
    </row>
    <row r="20" spans="1:8" ht="36.75" customHeight="1" x14ac:dyDescent="0.25">
      <c r="A20" s="55">
        <v>10</v>
      </c>
      <c r="B20" s="57" t="s">
        <v>43</v>
      </c>
      <c r="C20" s="11" t="s">
        <v>23</v>
      </c>
      <c r="D20" s="12">
        <v>48</v>
      </c>
      <c r="E20" s="33"/>
      <c r="F20" s="11">
        <f>E20*D20</f>
        <v>0</v>
      </c>
      <c r="G20" s="9"/>
      <c r="H20" s="2"/>
    </row>
    <row r="21" spans="1:8" ht="30" customHeight="1" x14ac:dyDescent="0.25">
      <c r="A21" s="55">
        <v>11</v>
      </c>
      <c r="B21" s="17" t="s">
        <v>44</v>
      </c>
      <c r="C21" s="11" t="s">
        <v>21</v>
      </c>
      <c r="D21" s="12">
        <v>6</v>
      </c>
      <c r="E21" s="11"/>
      <c r="F21" s="11">
        <f>D21*E21</f>
        <v>0</v>
      </c>
      <c r="G21" s="9"/>
      <c r="H21" s="2"/>
    </row>
    <row r="22" spans="1:8" ht="56.1" customHeight="1" x14ac:dyDescent="0.25">
      <c r="A22" s="55">
        <v>12</v>
      </c>
      <c r="B22" s="10" t="s">
        <v>75</v>
      </c>
      <c r="C22" s="11" t="s">
        <v>23</v>
      </c>
      <c r="D22" s="12">
        <v>75</v>
      </c>
      <c r="E22" s="11"/>
      <c r="F22" s="11">
        <f t="shared" ref="F22" si="1">D22*E22</f>
        <v>0</v>
      </c>
      <c r="G22" s="9"/>
      <c r="H22" s="2"/>
    </row>
    <row r="23" spans="1:8" ht="43.2" customHeight="1" x14ac:dyDescent="0.25">
      <c r="A23" s="55">
        <v>13</v>
      </c>
      <c r="B23" s="16" t="s">
        <v>97</v>
      </c>
      <c r="C23" s="11" t="s">
        <v>23</v>
      </c>
      <c r="D23" s="12">
        <v>48</v>
      </c>
      <c r="E23" s="11"/>
      <c r="F23" s="11">
        <f>D23*E23</f>
        <v>0</v>
      </c>
      <c r="G23" s="9"/>
      <c r="H23" s="2"/>
    </row>
    <row r="24" spans="1:8" ht="32.4" customHeight="1" x14ac:dyDescent="0.25">
      <c r="A24" s="55">
        <v>14</v>
      </c>
      <c r="B24" s="44" t="s">
        <v>74</v>
      </c>
      <c r="C24" s="29" t="s">
        <v>23</v>
      </c>
      <c r="D24" s="30">
        <v>48</v>
      </c>
      <c r="E24" s="29"/>
      <c r="F24" s="29">
        <f>D24*E24</f>
        <v>0</v>
      </c>
      <c r="G24" s="9"/>
      <c r="H24" s="2"/>
    </row>
    <row r="25" spans="1:8" ht="32.4" customHeight="1" x14ac:dyDescent="0.25">
      <c r="A25" s="55">
        <v>15</v>
      </c>
      <c r="B25" s="10" t="s">
        <v>34</v>
      </c>
      <c r="C25" s="11" t="s">
        <v>24</v>
      </c>
      <c r="D25" s="12">
        <v>27</v>
      </c>
      <c r="E25" s="11"/>
      <c r="F25" s="11">
        <f>D25*E25</f>
        <v>0</v>
      </c>
      <c r="G25" s="9"/>
      <c r="H25" s="2"/>
    </row>
    <row r="26" spans="1:8" ht="43.5" customHeight="1" x14ac:dyDescent="0.25">
      <c r="A26" s="55">
        <v>16</v>
      </c>
      <c r="B26" s="10" t="s">
        <v>25</v>
      </c>
      <c r="C26" s="11" t="s">
        <v>21</v>
      </c>
      <c r="D26" s="12">
        <v>4</v>
      </c>
      <c r="E26" s="11"/>
      <c r="F26" s="11">
        <f>D26*E26</f>
        <v>0</v>
      </c>
      <c r="G26" s="9"/>
      <c r="H26" s="2"/>
    </row>
    <row r="27" spans="1:8" ht="54" customHeight="1" x14ac:dyDescent="0.25">
      <c r="A27" s="55">
        <v>17</v>
      </c>
      <c r="B27" s="10" t="s">
        <v>26</v>
      </c>
      <c r="C27" s="47" t="s">
        <v>23</v>
      </c>
      <c r="D27" s="47">
        <v>6</v>
      </c>
      <c r="E27" s="47"/>
      <c r="F27" s="71">
        <f>D27*E27</f>
        <v>0</v>
      </c>
      <c r="G27" s="9"/>
      <c r="H27" s="2"/>
    </row>
    <row r="28" spans="1:8" ht="33.75" customHeight="1" x14ac:dyDescent="0.25">
      <c r="A28" s="20"/>
      <c r="B28" s="26" t="s">
        <v>35</v>
      </c>
      <c r="C28" s="21"/>
      <c r="D28" s="21"/>
      <c r="E28" s="22"/>
      <c r="F28" s="39">
        <f>F19+F9+F10</f>
        <v>0</v>
      </c>
      <c r="G28" s="9"/>
      <c r="H28" s="2"/>
    </row>
    <row r="29" spans="1:8" ht="33.75" customHeight="1" x14ac:dyDescent="0.25">
      <c r="A29" s="20"/>
      <c r="B29" s="26" t="s">
        <v>29</v>
      </c>
      <c r="C29" s="21"/>
      <c r="D29" s="21"/>
      <c r="E29" s="22"/>
      <c r="F29" s="36">
        <f>F28*0.2</f>
        <v>0</v>
      </c>
      <c r="G29" s="9"/>
      <c r="H29" s="2"/>
    </row>
    <row r="30" spans="1:8" ht="33.75" customHeight="1" x14ac:dyDescent="0.25">
      <c r="A30" s="25"/>
      <c r="B30" s="26" t="s">
        <v>11</v>
      </c>
      <c r="C30" s="21"/>
      <c r="D30" s="21"/>
      <c r="E30" s="22"/>
      <c r="F30" s="36">
        <f>F28+F29</f>
        <v>0</v>
      </c>
      <c r="G30" s="9"/>
      <c r="H30" s="2"/>
    </row>
    <row r="31" spans="1:8" ht="55.5" customHeight="1" x14ac:dyDescent="0.25">
      <c r="A31" s="1"/>
      <c r="B31" s="27"/>
      <c r="C31" s="2"/>
      <c r="H31" s="9"/>
    </row>
    <row r="32" spans="1:8" ht="63" customHeight="1" x14ac:dyDescent="0.25">
      <c r="A32" s="1"/>
      <c r="B32" s="27"/>
      <c r="C32" s="2"/>
      <c r="H32" s="9"/>
    </row>
    <row r="33" spans="1:8" ht="37.5" customHeight="1" x14ac:dyDescent="0.25">
      <c r="A33" s="1"/>
      <c r="B33" s="27"/>
      <c r="C33" s="2"/>
      <c r="H33" s="9"/>
    </row>
    <row r="34" spans="1:8" ht="33" customHeight="1" x14ac:dyDescent="0.25">
      <c r="A34" s="1"/>
      <c r="B34" s="27"/>
      <c r="C34" s="2"/>
      <c r="H34" s="9"/>
    </row>
    <row r="35" spans="1:8" ht="33" customHeight="1" x14ac:dyDescent="0.25">
      <c r="A35" s="1"/>
      <c r="B35" s="27"/>
      <c r="C35" s="2"/>
      <c r="H35" s="9"/>
    </row>
    <row r="36" spans="1:8" ht="33" customHeight="1" x14ac:dyDescent="0.25">
      <c r="A36" s="1"/>
      <c r="B36" s="27"/>
      <c r="C36" s="2"/>
      <c r="H36" s="9"/>
    </row>
    <row r="37" spans="1:8" ht="33" customHeight="1" x14ac:dyDescent="0.25">
      <c r="A37" s="1"/>
      <c r="B37" s="27"/>
      <c r="C37" s="2"/>
      <c r="H37" s="9"/>
    </row>
    <row r="38" spans="1:8" ht="33" customHeight="1" x14ac:dyDescent="0.25">
      <c r="A38" s="1"/>
      <c r="B38" s="27"/>
      <c r="C38" s="2"/>
      <c r="H38" s="9"/>
    </row>
    <row r="39" spans="1:8" ht="66.599999999999994" customHeight="1" x14ac:dyDescent="0.25">
      <c r="A39" s="1"/>
      <c r="B39" s="27"/>
      <c r="C39" s="2"/>
      <c r="H39" s="9"/>
    </row>
    <row r="40" spans="1:8" ht="68.25" customHeight="1" x14ac:dyDescent="0.25">
      <c r="A40" s="1"/>
      <c r="B40" s="27"/>
      <c r="C40" s="2"/>
      <c r="H40" s="9"/>
    </row>
    <row r="41" spans="1:8" ht="33" customHeight="1" x14ac:dyDescent="0.25">
      <c r="A41" s="1"/>
      <c r="B41" s="27"/>
      <c r="C41" s="2"/>
      <c r="H41" s="9"/>
    </row>
    <row r="42" spans="1:8" ht="33" customHeight="1" x14ac:dyDescent="0.25">
      <c r="A42" s="1"/>
      <c r="B42" s="27"/>
      <c r="C42" s="2"/>
      <c r="H42" s="9"/>
    </row>
    <row r="43" spans="1:8" ht="33" customHeight="1" x14ac:dyDescent="0.25">
      <c r="A43" s="1"/>
      <c r="B43" s="27"/>
      <c r="C43" s="2"/>
      <c r="H43" s="9"/>
    </row>
    <row r="44" spans="1:8" ht="33" customHeight="1" x14ac:dyDescent="0.25">
      <c r="A44" s="1"/>
      <c r="B44" s="27"/>
      <c r="C44" s="2"/>
      <c r="H44" s="9"/>
    </row>
    <row r="45" spans="1:8" ht="33" customHeight="1" x14ac:dyDescent="0.25">
      <c r="A45" s="1"/>
      <c r="B45" s="27"/>
      <c r="C45" s="2"/>
      <c r="H45" s="9"/>
    </row>
    <row r="46" spans="1:8" ht="37.5" customHeight="1" x14ac:dyDescent="0.25">
      <c r="A46" s="1"/>
      <c r="B46" s="27"/>
      <c r="C46" s="2"/>
      <c r="H46" s="9"/>
    </row>
    <row r="47" spans="1:8" ht="22.5" customHeight="1" x14ac:dyDescent="0.25">
      <c r="A47" s="1"/>
      <c r="B47" s="27"/>
      <c r="C47" s="2"/>
      <c r="H47" s="23"/>
    </row>
    <row r="48" spans="1:8" ht="22.5" customHeight="1" x14ac:dyDescent="0.25">
      <c r="A48" s="1"/>
      <c r="B48" s="27"/>
      <c r="C48" s="2"/>
      <c r="H48" s="23"/>
    </row>
    <row r="49" spans="1:9" ht="38.25" customHeight="1" x14ac:dyDescent="0.25">
      <c r="A49" s="1"/>
      <c r="B49" s="27"/>
      <c r="C49" s="2"/>
      <c r="I49" s="27"/>
    </row>
    <row r="50" spans="1:9" ht="46.5" customHeight="1" x14ac:dyDescent="0.25">
      <c r="A50" s="1"/>
      <c r="B50" s="27"/>
      <c r="C50" s="2"/>
      <c r="H50" s="2"/>
    </row>
    <row r="51" spans="1:9" ht="22.5" customHeight="1" x14ac:dyDescent="0.25">
      <c r="A51" s="1"/>
      <c r="B51" s="27"/>
      <c r="C51" s="2"/>
      <c r="H51" s="2"/>
    </row>
    <row r="52" spans="1:9" ht="32.25" customHeight="1" x14ac:dyDescent="0.25">
      <c r="A52" s="1"/>
      <c r="B52" s="27"/>
      <c r="C52" s="2"/>
      <c r="H52" s="2"/>
    </row>
    <row r="53" spans="1:9" ht="22.5" customHeight="1" x14ac:dyDescent="0.25">
      <c r="A53" s="1"/>
      <c r="B53" s="27"/>
      <c r="C53" s="2"/>
      <c r="H53" s="2"/>
    </row>
    <row r="54" spans="1:9" ht="31.5" customHeight="1" x14ac:dyDescent="0.25">
      <c r="A54" s="1"/>
      <c r="B54" s="27"/>
      <c r="C54" s="2"/>
      <c r="H54" s="2"/>
    </row>
    <row r="55" spans="1:9" ht="31.5" customHeight="1" x14ac:dyDescent="0.25">
      <c r="A55" s="1"/>
      <c r="B55" s="27"/>
      <c r="C55" s="2"/>
      <c r="H55" s="2"/>
    </row>
    <row r="56" spans="1:9" ht="58.5" customHeight="1" x14ac:dyDescent="0.25">
      <c r="A56" s="1"/>
      <c r="B56" s="27"/>
      <c r="C56" s="2"/>
      <c r="H56" s="2"/>
    </row>
    <row r="57" spans="1:9" ht="31.5" customHeight="1" x14ac:dyDescent="0.25">
      <c r="A57" s="1"/>
      <c r="B57" s="27"/>
      <c r="C57" s="2"/>
      <c r="H57" s="2"/>
    </row>
    <row r="58" spans="1:9" ht="22.5" customHeight="1" x14ac:dyDescent="0.25">
      <c r="A58" s="1"/>
      <c r="B58" s="27"/>
      <c r="C58" s="2"/>
      <c r="H58" s="2"/>
    </row>
    <row r="59" spans="1:9" ht="44.25" customHeight="1" x14ac:dyDescent="0.25">
      <c r="A59" s="1"/>
      <c r="B59" s="27"/>
      <c r="C59" s="2"/>
      <c r="H59" s="2"/>
    </row>
    <row r="60" spans="1:9" ht="63" customHeight="1" x14ac:dyDescent="0.25">
      <c r="A60" s="1"/>
      <c r="B60" s="27"/>
      <c r="C60" s="2"/>
      <c r="H60" s="2"/>
    </row>
    <row r="61" spans="1:9" ht="45" customHeight="1" x14ac:dyDescent="0.25">
      <c r="A61" s="1"/>
      <c r="B61" s="27"/>
      <c r="C61" s="2"/>
      <c r="H61" s="2"/>
    </row>
    <row r="62" spans="1:9" ht="22.5" customHeight="1" x14ac:dyDescent="0.25">
      <c r="A62" s="1"/>
      <c r="B62" s="27"/>
      <c r="C62" s="2"/>
      <c r="H62" s="2"/>
    </row>
    <row r="63" spans="1:9" ht="48.75" customHeight="1" x14ac:dyDescent="0.25">
      <c r="A63" s="1"/>
      <c r="B63" s="27"/>
      <c r="C63" s="2"/>
      <c r="H63" s="2"/>
    </row>
    <row r="64" spans="1:9" ht="39" customHeight="1" x14ac:dyDescent="0.25">
      <c r="A64" s="1"/>
      <c r="B64" s="27"/>
      <c r="C64" s="2"/>
      <c r="H64" s="2"/>
    </row>
    <row r="65" spans="1:8" ht="33" customHeight="1" x14ac:dyDescent="0.25">
      <c r="C65" s="2"/>
      <c r="H65" s="2"/>
    </row>
    <row r="66" spans="1:8" ht="22.5" customHeight="1" x14ac:dyDescent="0.25">
      <c r="C66" s="2"/>
      <c r="H66" s="2"/>
    </row>
    <row r="67" spans="1:8" ht="26.25" customHeight="1" x14ac:dyDescent="0.25">
      <c r="C67" s="2"/>
      <c r="H67" s="2"/>
    </row>
    <row r="68" spans="1:8" ht="33.75" customHeight="1" x14ac:dyDescent="0.25">
      <c r="C68" s="2"/>
      <c r="H68" s="2"/>
    </row>
    <row r="69" spans="1:8" ht="38.25" customHeight="1" x14ac:dyDescent="0.25">
      <c r="C69" s="2"/>
      <c r="H69" s="2"/>
    </row>
    <row r="70" spans="1:8" ht="38.25" customHeight="1" x14ac:dyDescent="0.25">
      <c r="C70" s="2"/>
      <c r="H70" s="2"/>
    </row>
    <row r="71" spans="1:8" ht="44.25" customHeight="1" x14ac:dyDescent="0.25">
      <c r="C71" s="2"/>
      <c r="H71" s="2"/>
    </row>
    <row r="72" spans="1:8" ht="22.5" customHeight="1" x14ac:dyDescent="0.25">
      <c r="C72" s="2"/>
      <c r="H72" s="2"/>
    </row>
    <row r="73" spans="1:8" ht="38.25" customHeight="1" x14ac:dyDescent="0.25">
      <c r="C73" s="2"/>
      <c r="H73" s="2"/>
    </row>
    <row r="74" spans="1:8" ht="34.5" customHeight="1" x14ac:dyDescent="0.25">
      <c r="C74" s="2"/>
      <c r="H74" s="2"/>
    </row>
    <row r="75" spans="1:8" ht="37.5" customHeight="1" x14ac:dyDescent="0.25">
      <c r="C75" s="2"/>
      <c r="H75" s="2"/>
    </row>
    <row r="76" spans="1:8" ht="22.5" customHeight="1" x14ac:dyDescent="0.25">
      <c r="C76" s="2"/>
      <c r="H76" s="2"/>
    </row>
    <row r="77" spans="1:8" ht="36.75" customHeight="1" x14ac:dyDescent="0.25">
      <c r="C77" s="2"/>
      <c r="H77" s="2"/>
    </row>
    <row r="78" spans="1:8" ht="22.5" customHeight="1" x14ac:dyDescent="0.25">
      <c r="C78" s="2"/>
      <c r="H78" s="2"/>
    </row>
    <row r="79" spans="1:8" ht="36" customHeight="1" x14ac:dyDescent="0.25">
      <c r="C79" s="2"/>
      <c r="H79" s="2"/>
    </row>
    <row r="80" spans="1:8" ht="36" customHeight="1" x14ac:dyDescent="0.25">
      <c r="A80" s="1"/>
      <c r="B80" s="27"/>
      <c r="C80" s="2"/>
      <c r="H80" s="2"/>
    </row>
    <row r="81" spans="1:8" ht="22.5" customHeight="1" x14ac:dyDescent="0.25">
      <c r="A81" s="1"/>
      <c r="B81" s="27"/>
      <c r="C81" s="2"/>
      <c r="H81" s="2"/>
    </row>
    <row r="82" spans="1:8" ht="22.5" customHeight="1" x14ac:dyDescent="0.25">
      <c r="A82" s="1"/>
      <c r="B82" s="27"/>
      <c r="C82" s="2"/>
      <c r="H82" s="2"/>
    </row>
    <row r="83" spans="1:8" ht="26.25" customHeight="1" x14ac:dyDescent="0.25">
      <c r="H83" s="2"/>
    </row>
    <row r="84" spans="1:8" ht="43.5" customHeight="1" x14ac:dyDescent="0.25">
      <c r="H84" s="2"/>
    </row>
    <row r="85" spans="1:8" ht="39.75" customHeight="1" x14ac:dyDescent="0.25">
      <c r="H85" s="2"/>
    </row>
    <row r="86" spans="1:8" ht="36.75" customHeight="1" x14ac:dyDescent="0.25">
      <c r="H86" s="2"/>
    </row>
    <row r="87" spans="1:8" ht="36.75" customHeight="1" x14ac:dyDescent="0.25">
      <c r="H87" s="2"/>
    </row>
    <row r="88" spans="1:8" ht="45.75" customHeight="1" x14ac:dyDescent="0.25">
      <c r="H88" s="2"/>
    </row>
    <row r="89" spans="1:8" ht="35.25" customHeight="1" x14ac:dyDescent="0.25">
      <c r="H89" s="2"/>
    </row>
    <row r="90" spans="1:8" ht="26.25" customHeight="1" x14ac:dyDescent="0.25">
      <c r="H90" s="2"/>
    </row>
    <row r="91" spans="1:8" ht="14.25" customHeight="1" x14ac:dyDescent="0.25">
      <c r="H91" s="2"/>
    </row>
    <row r="92" spans="1:8" ht="13.5" customHeight="1" x14ac:dyDescent="0.25">
      <c r="H92" s="2"/>
    </row>
    <row r="93" spans="1:8" ht="12.75" customHeight="1" x14ac:dyDescent="0.25">
      <c r="H93" s="2"/>
    </row>
    <row r="94" spans="1:8" ht="12.75" customHeight="1" x14ac:dyDescent="0.25">
      <c r="H94" s="2"/>
    </row>
    <row r="95" spans="1:8" ht="12.75" customHeight="1" x14ac:dyDescent="0.25">
      <c r="H95" s="2"/>
    </row>
    <row r="96" spans="1:8" ht="13.5" customHeight="1" x14ac:dyDescent="0.25">
      <c r="H96" s="2"/>
    </row>
    <row r="97" spans="8:9" ht="26.25" customHeight="1" x14ac:dyDescent="0.25">
      <c r="H97" s="2"/>
    </row>
    <row r="98" spans="8:9" ht="26.25" customHeight="1" x14ac:dyDescent="0.25">
      <c r="H98" s="2"/>
    </row>
    <row r="99" spans="8:9" ht="22.5" customHeight="1" x14ac:dyDescent="0.25">
      <c r="H99" s="2"/>
    </row>
    <row r="100" spans="8:9" ht="22.5" customHeight="1" x14ac:dyDescent="0.25">
      <c r="H100" s="2"/>
    </row>
    <row r="101" spans="8:9" ht="22.5" customHeight="1" x14ac:dyDescent="0.25">
      <c r="H101" s="2"/>
    </row>
    <row r="102" spans="8:9" ht="22.5" customHeight="1" x14ac:dyDescent="0.25">
      <c r="I102" s="27"/>
    </row>
    <row r="103" spans="8:9" ht="22.5" customHeight="1" x14ac:dyDescent="0.25">
      <c r="I103" s="27"/>
    </row>
    <row r="104" spans="8:9" ht="22.5" customHeight="1" x14ac:dyDescent="0.25">
      <c r="I104" s="27"/>
    </row>
    <row r="105" spans="8:9" ht="22.5" customHeight="1" x14ac:dyDescent="0.25">
      <c r="H105" s="28"/>
    </row>
  </sheetData>
  <mergeCells count="4">
    <mergeCell ref="D3:G3"/>
    <mergeCell ref="D6:G6"/>
    <mergeCell ref="A7:G7"/>
    <mergeCell ref="A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4AF56-2C08-413F-BEE2-39A675EDA74D}">
  <dimension ref="A1:I105"/>
  <sheetViews>
    <sheetView workbookViewId="0">
      <selection sqref="A1:XFD1048576"/>
    </sheetView>
  </sheetViews>
  <sheetFormatPr defaultColWidth="9.109375" defaultRowHeight="13.8" x14ac:dyDescent="0.25"/>
  <cols>
    <col min="1" max="1" width="5.6640625" style="2" customWidth="1"/>
    <col min="2" max="2" width="43.33203125" style="2" bestFit="1" customWidth="1"/>
    <col min="3" max="3" width="34.33203125" style="4" customWidth="1"/>
    <col min="4" max="4" width="9.109375" style="2"/>
    <col min="5" max="5" width="16.33203125" style="2" customWidth="1"/>
    <col min="6" max="6" width="19.5546875" style="2" customWidth="1"/>
    <col min="7" max="7" width="25.6640625" style="2" customWidth="1"/>
    <col min="8" max="8" width="10.88671875" style="1" customWidth="1"/>
    <col min="9" max="16384" width="9.109375" style="2"/>
  </cols>
  <sheetData>
    <row r="1" spans="1:8" ht="40.5" customHeight="1" x14ac:dyDescent="0.25">
      <c r="A1" s="74" t="s">
        <v>12</v>
      </c>
      <c r="B1" s="74"/>
      <c r="C1" s="74"/>
      <c r="D1" s="74"/>
      <c r="E1" s="74"/>
      <c r="F1" s="74"/>
      <c r="G1" s="74"/>
    </row>
    <row r="2" spans="1:8" x14ac:dyDescent="0.25">
      <c r="B2" s="3" t="s">
        <v>109</v>
      </c>
      <c r="C2" s="4" t="s">
        <v>45</v>
      </c>
    </row>
    <row r="3" spans="1:8" x14ac:dyDescent="0.25">
      <c r="B3" s="3" t="s">
        <v>110</v>
      </c>
      <c r="C3" s="5" t="s">
        <v>114</v>
      </c>
      <c r="D3" s="72"/>
      <c r="E3" s="72"/>
      <c r="F3" s="72"/>
      <c r="G3" s="72"/>
    </row>
    <row r="4" spans="1:8" x14ac:dyDescent="0.25">
      <c r="B4" s="3" t="s">
        <v>111</v>
      </c>
      <c r="C4" s="6" t="s">
        <v>115</v>
      </c>
    </row>
    <row r="5" spans="1:8" x14ac:dyDescent="0.25">
      <c r="B5" s="3" t="s">
        <v>112</v>
      </c>
      <c r="C5" s="4" t="s">
        <v>46</v>
      </c>
    </row>
    <row r="6" spans="1:8" x14ac:dyDescent="0.25">
      <c r="B6" s="3" t="s">
        <v>113</v>
      </c>
      <c r="C6" s="5" t="s">
        <v>116</v>
      </c>
      <c r="D6" s="75" t="s">
        <v>117</v>
      </c>
      <c r="E6" s="75"/>
      <c r="F6" s="75"/>
      <c r="G6" s="75"/>
    </row>
    <row r="7" spans="1:8" ht="15" customHeight="1" x14ac:dyDescent="0.25">
      <c r="A7" s="73" t="s">
        <v>16</v>
      </c>
      <c r="B7" s="73"/>
      <c r="C7" s="73"/>
      <c r="D7" s="73"/>
      <c r="E7" s="73"/>
      <c r="F7" s="73"/>
      <c r="G7" s="73"/>
    </row>
    <row r="8" spans="1:8" ht="30.6" x14ac:dyDescent="0.25">
      <c r="A8" s="7" t="s">
        <v>17</v>
      </c>
      <c r="B8" s="69" t="s">
        <v>108</v>
      </c>
      <c r="C8" s="7" t="s">
        <v>104</v>
      </c>
      <c r="D8" s="7" t="s">
        <v>105</v>
      </c>
      <c r="E8" s="7" t="s">
        <v>106</v>
      </c>
      <c r="F8" s="7" t="s">
        <v>107</v>
      </c>
      <c r="G8" s="8"/>
      <c r="H8" s="2"/>
    </row>
    <row r="9" spans="1:8" ht="71.25" customHeight="1" x14ac:dyDescent="0.25">
      <c r="A9" s="60" cm="1">
        <f t="array" aca="1" ref="A9" ca="1">A9:B19</f>
        <v>0</v>
      </c>
      <c r="B9" s="16" t="s">
        <v>68</v>
      </c>
      <c r="C9" s="12" t="s">
        <v>18</v>
      </c>
      <c r="D9" s="48">
        <v>1</v>
      </c>
      <c r="E9" s="11"/>
      <c r="F9" s="11">
        <f>E9*D9</f>
        <v>0</v>
      </c>
      <c r="G9" s="9"/>
      <c r="H9" s="2"/>
    </row>
    <row r="10" spans="1:8" ht="28.5" customHeight="1" x14ac:dyDescent="0.25">
      <c r="A10" s="61"/>
      <c r="B10" s="34" t="s">
        <v>39</v>
      </c>
      <c r="C10" s="14"/>
      <c r="D10" s="15"/>
      <c r="E10" s="14"/>
      <c r="F10" s="38">
        <f>SUM(F11:F18)</f>
        <v>0</v>
      </c>
      <c r="G10" s="9"/>
      <c r="H10" s="2"/>
    </row>
    <row r="11" spans="1:8" ht="31.5" customHeight="1" x14ac:dyDescent="0.25">
      <c r="A11" s="60">
        <v>2</v>
      </c>
      <c r="B11" s="32" t="s">
        <v>40</v>
      </c>
      <c r="C11" s="11" t="s">
        <v>23</v>
      </c>
      <c r="D11" s="12">
        <v>15.8</v>
      </c>
      <c r="E11" s="33"/>
      <c r="F11" s="11">
        <f>E11*D11</f>
        <v>0</v>
      </c>
      <c r="G11" s="9"/>
      <c r="H11" s="2"/>
    </row>
    <row r="12" spans="1:8" ht="34.5" customHeight="1" x14ac:dyDescent="0.25">
      <c r="A12" s="60">
        <v>3</v>
      </c>
      <c r="B12" s="18" t="s">
        <v>41</v>
      </c>
      <c r="C12" s="11" t="s">
        <v>21</v>
      </c>
      <c r="D12" s="12">
        <v>3</v>
      </c>
      <c r="E12" s="11"/>
      <c r="F12" s="11">
        <f>D12*E12</f>
        <v>0</v>
      </c>
      <c r="G12" s="9"/>
      <c r="H12" s="2"/>
    </row>
    <row r="13" spans="1:8" ht="58.5" customHeight="1" x14ac:dyDescent="0.25">
      <c r="A13" s="60">
        <v>4</v>
      </c>
      <c r="B13" s="16" t="s">
        <v>76</v>
      </c>
      <c r="C13" s="11" t="s">
        <v>23</v>
      </c>
      <c r="D13" s="12">
        <v>48</v>
      </c>
      <c r="E13" s="11"/>
      <c r="F13" s="11">
        <f t="shared" ref="F13" si="0">D13*E13</f>
        <v>0</v>
      </c>
      <c r="G13" s="9"/>
      <c r="H13" s="2"/>
    </row>
    <row r="14" spans="1:8" ht="52.5" customHeight="1" x14ac:dyDescent="0.25">
      <c r="A14" s="60">
        <v>5</v>
      </c>
      <c r="B14" s="16" t="s">
        <v>98</v>
      </c>
      <c r="C14" s="11" t="s">
        <v>23</v>
      </c>
      <c r="D14" s="12">
        <v>15.8</v>
      </c>
      <c r="E14" s="11"/>
      <c r="F14" s="11">
        <f>D14*E14</f>
        <v>0</v>
      </c>
      <c r="G14" s="9"/>
      <c r="H14" s="2"/>
    </row>
    <row r="15" spans="1:8" ht="36" customHeight="1" x14ac:dyDescent="0.25">
      <c r="A15" s="60">
        <v>6</v>
      </c>
      <c r="B15" s="31" t="s">
        <v>99</v>
      </c>
      <c r="C15" s="29" t="s">
        <v>23</v>
      </c>
      <c r="D15" s="30">
        <v>15.8</v>
      </c>
      <c r="E15" s="29"/>
      <c r="F15" s="29">
        <f>D15*E15</f>
        <v>0</v>
      </c>
      <c r="G15" s="9"/>
      <c r="H15" s="2"/>
    </row>
    <row r="16" spans="1:8" ht="36.6" customHeight="1" x14ac:dyDescent="0.25">
      <c r="A16" s="60">
        <v>7</v>
      </c>
      <c r="B16" s="16" t="s">
        <v>42</v>
      </c>
      <c r="C16" s="11" t="s">
        <v>24</v>
      </c>
      <c r="D16" s="12">
        <v>16.8</v>
      </c>
      <c r="E16" s="11"/>
      <c r="F16" s="11">
        <f>D16*E16</f>
        <v>0</v>
      </c>
      <c r="G16" s="9"/>
      <c r="H16" s="2"/>
    </row>
    <row r="17" spans="1:8" ht="37.5" customHeight="1" x14ac:dyDescent="0.25">
      <c r="A17" s="60">
        <v>8</v>
      </c>
      <c r="B17" s="16" t="s">
        <v>25</v>
      </c>
      <c r="C17" s="11" t="s">
        <v>21</v>
      </c>
      <c r="D17" s="12">
        <v>1</v>
      </c>
      <c r="E17" s="11"/>
      <c r="F17" s="11">
        <f>D17*E17</f>
        <v>0</v>
      </c>
      <c r="G17" s="1"/>
      <c r="H17" s="2"/>
    </row>
    <row r="18" spans="1:8" ht="65.400000000000006" customHeight="1" x14ac:dyDescent="0.25">
      <c r="A18" s="60">
        <v>9</v>
      </c>
      <c r="B18" s="16" t="s">
        <v>26</v>
      </c>
      <c r="C18" s="11" t="s">
        <v>23</v>
      </c>
      <c r="D18" s="12">
        <v>1.5</v>
      </c>
      <c r="E18" s="11"/>
      <c r="F18" s="11">
        <f>D18*E18</f>
        <v>0</v>
      </c>
      <c r="G18" s="1"/>
      <c r="H18" s="2"/>
    </row>
    <row r="19" spans="1:8" ht="39.75" customHeight="1" x14ac:dyDescent="0.25">
      <c r="A19" s="61"/>
      <c r="B19" s="34" t="s">
        <v>19</v>
      </c>
      <c r="C19" s="40"/>
      <c r="D19" s="37"/>
      <c r="E19" s="37"/>
      <c r="F19" s="38">
        <f>SUM(F20:F27)</f>
        <v>0</v>
      </c>
      <c r="G19" s="9"/>
      <c r="H19" s="2"/>
    </row>
    <row r="20" spans="1:8" ht="36.75" customHeight="1" x14ac:dyDescent="0.25">
      <c r="A20" s="60">
        <v>10</v>
      </c>
      <c r="B20" s="32" t="s">
        <v>47</v>
      </c>
      <c r="C20" s="11" t="s">
        <v>23</v>
      </c>
      <c r="D20" s="12">
        <v>48</v>
      </c>
      <c r="E20" s="33"/>
      <c r="F20" s="11">
        <f>E20*D20</f>
        <v>0</v>
      </c>
      <c r="G20" s="9"/>
      <c r="H20" s="2"/>
    </row>
    <row r="21" spans="1:8" ht="42" customHeight="1" x14ac:dyDescent="0.25">
      <c r="A21" s="60">
        <v>11</v>
      </c>
      <c r="B21" s="18" t="s">
        <v>48</v>
      </c>
      <c r="C21" s="11" t="s">
        <v>21</v>
      </c>
      <c r="D21" s="12">
        <v>6</v>
      </c>
      <c r="E21" s="11"/>
      <c r="F21" s="11">
        <f>D21*E21</f>
        <v>0</v>
      </c>
      <c r="G21" s="9"/>
      <c r="H21" s="2"/>
    </row>
    <row r="22" spans="1:8" ht="52.2" customHeight="1" x14ac:dyDescent="0.25">
      <c r="A22" s="60">
        <v>12</v>
      </c>
      <c r="B22" s="16" t="s">
        <v>77</v>
      </c>
      <c r="C22" s="11" t="s">
        <v>23</v>
      </c>
      <c r="D22" s="12">
        <v>75</v>
      </c>
      <c r="E22" s="11"/>
      <c r="F22" s="11">
        <f t="shared" ref="F22" si="1">D22*E22</f>
        <v>0</v>
      </c>
      <c r="G22" s="9"/>
      <c r="H22" s="2"/>
    </row>
    <row r="23" spans="1:8" ht="41.4" customHeight="1" x14ac:dyDescent="0.25">
      <c r="A23" s="60">
        <v>13</v>
      </c>
      <c r="B23" s="16" t="s">
        <v>67</v>
      </c>
      <c r="C23" s="11" t="s">
        <v>23</v>
      </c>
      <c r="D23" s="12">
        <v>47</v>
      </c>
      <c r="E23" s="11"/>
      <c r="F23" s="11">
        <f>D23*E23</f>
        <v>0</v>
      </c>
      <c r="G23" s="9"/>
      <c r="H23" s="2"/>
    </row>
    <row r="24" spans="1:8" ht="31.2" customHeight="1" x14ac:dyDescent="0.25">
      <c r="A24" s="60">
        <v>14</v>
      </c>
      <c r="B24" s="31" t="s">
        <v>73</v>
      </c>
      <c r="C24" s="29" t="s">
        <v>23</v>
      </c>
      <c r="D24" s="30">
        <v>47</v>
      </c>
      <c r="E24" s="29"/>
      <c r="F24" s="29">
        <f>D24*E24</f>
        <v>0</v>
      </c>
      <c r="G24" s="9"/>
      <c r="H24" s="2"/>
    </row>
    <row r="25" spans="1:8" ht="33" customHeight="1" x14ac:dyDescent="0.25">
      <c r="A25" s="60">
        <v>15</v>
      </c>
      <c r="B25" s="16" t="s">
        <v>34</v>
      </c>
      <c r="C25" s="11" t="s">
        <v>24</v>
      </c>
      <c r="D25" s="12">
        <v>27</v>
      </c>
      <c r="E25" s="11"/>
      <c r="F25" s="11">
        <f>D25*E25</f>
        <v>0</v>
      </c>
      <c r="G25" s="9"/>
      <c r="H25" s="2"/>
    </row>
    <row r="26" spans="1:8" ht="46.5" customHeight="1" x14ac:dyDescent="0.25">
      <c r="A26" s="60">
        <v>16</v>
      </c>
      <c r="B26" s="16" t="s">
        <v>25</v>
      </c>
      <c r="C26" s="11" t="s">
        <v>21</v>
      </c>
      <c r="D26" s="12">
        <v>4</v>
      </c>
      <c r="E26" s="11"/>
      <c r="F26" s="11">
        <f>D26*E26</f>
        <v>0</v>
      </c>
      <c r="G26" s="9"/>
      <c r="H26" s="2"/>
    </row>
    <row r="27" spans="1:8" ht="76.5" customHeight="1" x14ac:dyDescent="0.25">
      <c r="A27" s="60">
        <v>17</v>
      </c>
      <c r="B27" s="16" t="s">
        <v>26</v>
      </c>
      <c r="C27" s="11" t="s">
        <v>23</v>
      </c>
      <c r="D27" s="12">
        <v>6</v>
      </c>
      <c r="E27" s="11"/>
      <c r="F27" s="11">
        <f>E27*D27</f>
        <v>0</v>
      </c>
      <c r="G27" s="9"/>
      <c r="H27" s="2"/>
    </row>
    <row r="28" spans="1:8" ht="33.75" customHeight="1" x14ac:dyDescent="0.25">
      <c r="A28" s="59"/>
      <c r="B28" s="26" t="s">
        <v>35</v>
      </c>
      <c r="C28" s="21"/>
      <c r="D28" s="21"/>
      <c r="E28" s="22"/>
      <c r="F28" s="39">
        <f>F10+F9+F19</f>
        <v>0</v>
      </c>
      <c r="G28" s="9"/>
      <c r="H28" s="2"/>
    </row>
    <row r="29" spans="1:8" ht="33.75" customHeight="1" x14ac:dyDescent="0.25">
      <c r="A29" s="59"/>
      <c r="B29" s="26" t="s">
        <v>29</v>
      </c>
      <c r="C29" s="21"/>
      <c r="D29" s="21"/>
      <c r="E29" s="22"/>
      <c r="F29" s="36">
        <f>F19*0.2</f>
        <v>0</v>
      </c>
      <c r="G29" s="9"/>
      <c r="H29" s="2"/>
    </row>
    <row r="30" spans="1:8" ht="33.75" customHeight="1" x14ac:dyDescent="0.25">
      <c r="A30" s="59"/>
      <c r="B30" s="26" t="s">
        <v>11</v>
      </c>
      <c r="C30" s="21"/>
      <c r="D30" s="21"/>
      <c r="E30" s="22"/>
      <c r="F30" s="36">
        <f>F28+F29</f>
        <v>0</v>
      </c>
      <c r="G30" s="9"/>
      <c r="H30" s="2"/>
    </row>
    <row r="31" spans="1:8" ht="55.5" customHeight="1" x14ac:dyDescent="0.25">
      <c r="A31" s="1"/>
      <c r="B31" s="27"/>
      <c r="C31" s="2"/>
      <c r="H31" s="9"/>
    </row>
    <row r="32" spans="1:8" ht="63" customHeight="1" x14ac:dyDescent="0.25">
      <c r="A32" s="1"/>
      <c r="B32" s="27"/>
      <c r="C32" s="2"/>
      <c r="H32" s="9"/>
    </row>
    <row r="33" spans="1:8" ht="37.5" customHeight="1" x14ac:dyDescent="0.25">
      <c r="A33" s="1"/>
      <c r="B33" s="27"/>
      <c r="C33" s="2"/>
      <c r="H33" s="9"/>
    </row>
    <row r="34" spans="1:8" ht="33" customHeight="1" x14ac:dyDescent="0.25">
      <c r="A34" s="1"/>
      <c r="B34" s="27"/>
      <c r="C34" s="2"/>
      <c r="H34" s="9"/>
    </row>
    <row r="35" spans="1:8" ht="33" customHeight="1" x14ac:dyDescent="0.25">
      <c r="A35" s="1"/>
      <c r="B35" s="27"/>
      <c r="C35" s="2"/>
      <c r="H35" s="9"/>
    </row>
    <row r="36" spans="1:8" ht="33" customHeight="1" x14ac:dyDescent="0.25">
      <c r="A36" s="1"/>
      <c r="B36" s="27"/>
      <c r="C36" s="2"/>
      <c r="H36" s="9"/>
    </row>
    <row r="37" spans="1:8" ht="33" customHeight="1" x14ac:dyDescent="0.25">
      <c r="A37" s="1"/>
      <c r="B37" s="27"/>
      <c r="C37" s="2"/>
      <c r="H37" s="9"/>
    </row>
    <row r="38" spans="1:8" ht="33" customHeight="1" x14ac:dyDescent="0.25">
      <c r="A38" s="1"/>
      <c r="B38" s="27"/>
      <c r="C38" s="2"/>
      <c r="H38" s="9"/>
    </row>
    <row r="39" spans="1:8" ht="66.599999999999994" customHeight="1" x14ac:dyDescent="0.25">
      <c r="A39" s="1"/>
      <c r="B39" s="27"/>
      <c r="C39" s="2"/>
      <c r="H39" s="9"/>
    </row>
    <row r="40" spans="1:8" ht="68.25" customHeight="1" x14ac:dyDescent="0.25">
      <c r="A40" s="1"/>
      <c r="B40" s="27"/>
      <c r="C40" s="2"/>
      <c r="H40" s="9"/>
    </row>
    <row r="41" spans="1:8" ht="33" customHeight="1" x14ac:dyDescent="0.25">
      <c r="A41" s="1"/>
      <c r="B41" s="27"/>
      <c r="C41" s="2"/>
      <c r="H41" s="9"/>
    </row>
    <row r="42" spans="1:8" ht="33" customHeight="1" x14ac:dyDescent="0.25">
      <c r="A42" s="1"/>
      <c r="B42" s="27"/>
      <c r="C42" s="2"/>
      <c r="H42" s="9"/>
    </row>
    <row r="43" spans="1:8" ht="33" customHeight="1" x14ac:dyDescent="0.25">
      <c r="A43" s="1"/>
      <c r="B43" s="27"/>
      <c r="C43" s="2"/>
      <c r="H43" s="9"/>
    </row>
    <row r="44" spans="1:8" ht="33" customHeight="1" x14ac:dyDescent="0.25">
      <c r="A44" s="1"/>
      <c r="B44" s="27"/>
      <c r="C44" s="2"/>
      <c r="H44" s="9"/>
    </row>
    <row r="45" spans="1:8" ht="33" customHeight="1" x14ac:dyDescent="0.25">
      <c r="A45" s="1"/>
      <c r="B45" s="27"/>
      <c r="C45" s="2"/>
      <c r="H45" s="9"/>
    </row>
    <row r="46" spans="1:8" ht="37.5" customHeight="1" x14ac:dyDescent="0.25">
      <c r="A46" s="1"/>
      <c r="B46" s="27"/>
      <c r="C46" s="2"/>
      <c r="H46" s="9"/>
    </row>
    <row r="47" spans="1:8" ht="22.5" customHeight="1" x14ac:dyDescent="0.25">
      <c r="A47" s="1"/>
      <c r="B47" s="27"/>
      <c r="C47" s="2"/>
      <c r="H47" s="23"/>
    </row>
    <row r="48" spans="1:8" ht="22.5" customHeight="1" x14ac:dyDescent="0.25">
      <c r="A48" s="1"/>
      <c r="B48" s="27"/>
      <c r="C48" s="2"/>
      <c r="H48" s="23"/>
    </row>
    <row r="49" spans="1:9" ht="38.25" customHeight="1" x14ac:dyDescent="0.25">
      <c r="A49" s="1"/>
      <c r="B49" s="27"/>
      <c r="C49" s="2"/>
      <c r="I49" s="27"/>
    </row>
    <row r="50" spans="1:9" ht="46.5" customHeight="1" x14ac:dyDescent="0.25">
      <c r="A50" s="1"/>
      <c r="B50" s="27"/>
      <c r="C50" s="2"/>
      <c r="H50" s="2"/>
    </row>
    <row r="51" spans="1:9" ht="22.5" customHeight="1" x14ac:dyDescent="0.25">
      <c r="A51" s="1"/>
      <c r="B51" s="27"/>
      <c r="C51" s="2"/>
      <c r="H51" s="2"/>
    </row>
    <row r="52" spans="1:9" ht="32.25" customHeight="1" x14ac:dyDescent="0.25">
      <c r="A52" s="1"/>
      <c r="B52" s="27"/>
      <c r="C52" s="2"/>
      <c r="H52" s="2"/>
    </row>
    <row r="53" spans="1:9" ht="22.5" customHeight="1" x14ac:dyDescent="0.25">
      <c r="A53" s="1"/>
      <c r="B53" s="27"/>
      <c r="C53" s="2"/>
      <c r="H53" s="2"/>
    </row>
    <row r="54" spans="1:9" ht="31.5" customHeight="1" x14ac:dyDescent="0.25">
      <c r="A54" s="1"/>
      <c r="B54" s="27"/>
      <c r="C54" s="2"/>
      <c r="H54" s="2"/>
    </row>
    <row r="55" spans="1:9" ht="31.5" customHeight="1" x14ac:dyDescent="0.25">
      <c r="A55" s="1"/>
      <c r="B55" s="27"/>
      <c r="C55" s="2"/>
      <c r="H55" s="2"/>
    </row>
    <row r="56" spans="1:9" ht="58.5" customHeight="1" x14ac:dyDescent="0.25">
      <c r="A56" s="1"/>
      <c r="B56" s="27"/>
      <c r="C56" s="2"/>
      <c r="H56" s="2"/>
    </row>
    <row r="57" spans="1:9" ht="31.5" customHeight="1" x14ac:dyDescent="0.25">
      <c r="A57" s="1"/>
      <c r="B57" s="27"/>
      <c r="C57" s="2"/>
      <c r="H57" s="2"/>
    </row>
    <row r="58" spans="1:9" ht="22.5" customHeight="1" x14ac:dyDescent="0.25">
      <c r="A58" s="1"/>
      <c r="B58" s="27"/>
      <c r="C58" s="2"/>
      <c r="H58" s="2"/>
    </row>
    <row r="59" spans="1:9" ht="44.25" customHeight="1" x14ac:dyDescent="0.25">
      <c r="A59" s="1"/>
      <c r="B59" s="27"/>
      <c r="C59" s="2"/>
      <c r="H59" s="2"/>
    </row>
    <row r="60" spans="1:9" ht="63" customHeight="1" x14ac:dyDescent="0.25">
      <c r="A60" s="1"/>
      <c r="B60" s="27"/>
      <c r="C60" s="2"/>
      <c r="H60" s="2"/>
    </row>
    <row r="61" spans="1:9" ht="45" customHeight="1" x14ac:dyDescent="0.25">
      <c r="A61" s="1"/>
      <c r="B61" s="27"/>
      <c r="C61" s="2"/>
      <c r="H61" s="2"/>
    </row>
    <row r="62" spans="1:9" ht="22.5" customHeight="1" x14ac:dyDescent="0.25">
      <c r="A62" s="1"/>
      <c r="B62" s="27"/>
      <c r="C62" s="2"/>
      <c r="H62" s="2"/>
    </row>
    <row r="63" spans="1:9" ht="48.75" customHeight="1" x14ac:dyDescent="0.25">
      <c r="A63" s="1"/>
      <c r="B63" s="27"/>
      <c r="C63" s="2"/>
      <c r="H63" s="2"/>
    </row>
    <row r="64" spans="1:9" ht="39" customHeight="1" x14ac:dyDescent="0.25">
      <c r="A64" s="1"/>
      <c r="B64" s="27"/>
      <c r="C64" s="2"/>
      <c r="H64" s="2"/>
    </row>
    <row r="65" spans="1:8" ht="33" customHeight="1" x14ac:dyDescent="0.25">
      <c r="C65" s="2"/>
      <c r="H65" s="2"/>
    </row>
    <row r="66" spans="1:8" ht="22.5" customHeight="1" x14ac:dyDescent="0.25">
      <c r="C66" s="2"/>
      <c r="H66" s="2"/>
    </row>
    <row r="67" spans="1:8" ht="26.25" customHeight="1" x14ac:dyDescent="0.25">
      <c r="C67" s="2"/>
      <c r="H67" s="2"/>
    </row>
    <row r="68" spans="1:8" ht="33.75" customHeight="1" x14ac:dyDescent="0.25">
      <c r="C68" s="2"/>
      <c r="H68" s="2"/>
    </row>
    <row r="69" spans="1:8" ht="38.25" customHeight="1" x14ac:dyDescent="0.25">
      <c r="C69" s="2"/>
      <c r="H69" s="2"/>
    </row>
    <row r="70" spans="1:8" ht="38.25" customHeight="1" x14ac:dyDescent="0.25">
      <c r="C70" s="2"/>
      <c r="H70" s="2"/>
    </row>
    <row r="71" spans="1:8" ht="44.25" customHeight="1" x14ac:dyDescent="0.25">
      <c r="C71" s="2"/>
      <c r="H71" s="2"/>
    </row>
    <row r="72" spans="1:8" ht="22.5" customHeight="1" x14ac:dyDescent="0.25">
      <c r="C72" s="2"/>
      <c r="H72" s="2"/>
    </row>
    <row r="73" spans="1:8" ht="38.25" customHeight="1" x14ac:dyDescent="0.25">
      <c r="C73" s="2"/>
      <c r="H73" s="2"/>
    </row>
    <row r="74" spans="1:8" ht="34.5" customHeight="1" x14ac:dyDescent="0.25">
      <c r="C74" s="2"/>
      <c r="H74" s="2"/>
    </row>
    <row r="75" spans="1:8" ht="37.5" customHeight="1" x14ac:dyDescent="0.25">
      <c r="C75" s="2"/>
      <c r="H75" s="2"/>
    </row>
    <row r="76" spans="1:8" ht="22.5" customHeight="1" x14ac:dyDescent="0.25">
      <c r="C76" s="2"/>
      <c r="H76" s="2"/>
    </row>
    <row r="77" spans="1:8" ht="36.75" customHeight="1" x14ac:dyDescent="0.25">
      <c r="C77" s="2"/>
      <c r="H77" s="2"/>
    </row>
    <row r="78" spans="1:8" ht="22.5" customHeight="1" x14ac:dyDescent="0.25">
      <c r="C78" s="2"/>
      <c r="H78" s="2"/>
    </row>
    <row r="79" spans="1:8" ht="36" customHeight="1" x14ac:dyDescent="0.25">
      <c r="C79" s="2"/>
      <c r="H79" s="2"/>
    </row>
    <row r="80" spans="1:8" ht="36" customHeight="1" x14ac:dyDescent="0.25">
      <c r="A80" s="1"/>
      <c r="B80" s="27"/>
      <c r="C80" s="2"/>
      <c r="H80" s="2"/>
    </row>
    <row r="81" spans="1:8" ht="22.5" customHeight="1" x14ac:dyDescent="0.25">
      <c r="A81" s="1"/>
      <c r="B81" s="27"/>
      <c r="C81" s="2"/>
      <c r="H81" s="2"/>
    </row>
    <row r="82" spans="1:8" ht="22.5" customHeight="1" x14ac:dyDescent="0.25">
      <c r="A82" s="1"/>
      <c r="B82" s="27"/>
      <c r="C82" s="2"/>
      <c r="H82" s="2"/>
    </row>
    <row r="83" spans="1:8" ht="26.25" customHeight="1" x14ac:dyDescent="0.25">
      <c r="H83" s="2"/>
    </row>
    <row r="84" spans="1:8" ht="43.5" customHeight="1" x14ac:dyDescent="0.25">
      <c r="H84" s="2"/>
    </row>
    <row r="85" spans="1:8" ht="39.75" customHeight="1" x14ac:dyDescent="0.25">
      <c r="H85" s="2"/>
    </row>
    <row r="86" spans="1:8" ht="36.75" customHeight="1" x14ac:dyDescent="0.25">
      <c r="H86" s="2"/>
    </row>
    <row r="87" spans="1:8" ht="36.75" customHeight="1" x14ac:dyDescent="0.25">
      <c r="H87" s="2"/>
    </row>
    <row r="88" spans="1:8" ht="45.75" customHeight="1" x14ac:dyDescent="0.25">
      <c r="H88" s="2"/>
    </row>
    <row r="89" spans="1:8" ht="35.25" customHeight="1" x14ac:dyDescent="0.25">
      <c r="H89" s="2"/>
    </row>
    <row r="90" spans="1:8" ht="26.25" customHeight="1" x14ac:dyDescent="0.25">
      <c r="H90" s="2"/>
    </row>
    <row r="91" spans="1:8" ht="14.25" customHeight="1" x14ac:dyDescent="0.25">
      <c r="H91" s="2"/>
    </row>
    <row r="92" spans="1:8" ht="13.5" customHeight="1" x14ac:dyDescent="0.25">
      <c r="H92" s="2"/>
    </row>
    <row r="93" spans="1:8" ht="12.75" customHeight="1" x14ac:dyDescent="0.25">
      <c r="H93" s="2"/>
    </row>
    <row r="94" spans="1:8" ht="12.75" customHeight="1" x14ac:dyDescent="0.25">
      <c r="H94" s="2"/>
    </row>
    <row r="95" spans="1:8" ht="12.75" customHeight="1" x14ac:dyDescent="0.25">
      <c r="H95" s="2"/>
    </row>
    <row r="96" spans="1:8" ht="13.5" customHeight="1" x14ac:dyDescent="0.25">
      <c r="H96" s="2"/>
    </row>
    <row r="97" spans="8:9" ht="26.25" customHeight="1" x14ac:dyDescent="0.25">
      <c r="H97" s="2"/>
    </row>
    <row r="98" spans="8:9" ht="26.25" customHeight="1" x14ac:dyDescent="0.25">
      <c r="H98" s="2"/>
    </row>
    <row r="99" spans="8:9" ht="22.5" customHeight="1" x14ac:dyDescent="0.25">
      <c r="H99" s="2"/>
    </row>
    <row r="100" spans="8:9" ht="22.5" customHeight="1" x14ac:dyDescent="0.25">
      <c r="H100" s="2"/>
    </row>
    <row r="101" spans="8:9" ht="22.5" customHeight="1" x14ac:dyDescent="0.25">
      <c r="H101" s="2"/>
    </row>
    <row r="102" spans="8:9" ht="22.5" customHeight="1" x14ac:dyDescent="0.25">
      <c r="I102" s="27"/>
    </row>
    <row r="103" spans="8:9" ht="22.5" customHeight="1" x14ac:dyDescent="0.25">
      <c r="I103" s="27"/>
    </row>
    <row r="104" spans="8:9" ht="22.5" customHeight="1" x14ac:dyDescent="0.25">
      <c r="I104" s="27"/>
    </row>
    <row r="105" spans="8:9" ht="22.5" customHeight="1" x14ac:dyDescent="0.25">
      <c r="H105" s="28"/>
    </row>
  </sheetData>
  <mergeCells count="4">
    <mergeCell ref="D3:G3"/>
    <mergeCell ref="D6:G6"/>
    <mergeCell ref="A7:G7"/>
    <mergeCell ref="A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5A3A8-25AC-418E-809D-87BA129B470A}">
  <dimension ref="A1:I107"/>
  <sheetViews>
    <sheetView workbookViewId="0">
      <selection sqref="A1:XFD1048576"/>
    </sheetView>
  </sheetViews>
  <sheetFormatPr defaultColWidth="9.109375" defaultRowHeight="13.8" x14ac:dyDescent="0.25"/>
  <cols>
    <col min="1" max="1" width="5.6640625" style="2" customWidth="1"/>
    <col min="2" max="2" width="43.33203125" style="2" bestFit="1" customWidth="1"/>
    <col min="3" max="3" width="34.33203125" style="4" customWidth="1"/>
    <col min="4" max="4" width="9.109375" style="2"/>
    <col min="5" max="5" width="16.33203125" style="2" customWidth="1"/>
    <col min="6" max="6" width="19.5546875" style="2" customWidth="1"/>
    <col min="7" max="7" width="25.6640625" style="2" customWidth="1"/>
    <col min="8" max="8" width="10.88671875" style="1" customWidth="1"/>
    <col min="9" max="16384" width="9.109375" style="2"/>
  </cols>
  <sheetData>
    <row r="1" spans="1:8" ht="40.5" customHeight="1" x14ac:dyDescent="0.25">
      <c r="A1" s="74" t="s">
        <v>12</v>
      </c>
      <c r="B1" s="74"/>
      <c r="C1" s="74"/>
      <c r="D1" s="74"/>
      <c r="E1" s="74"/>
      <c r="F1" s="74"/>
      <c r="G1" s="74"/>
    </row>
    <row r="2" spans="1:8" x14ac:dyDescent="0.25">
      <c r="B2" s="3" t="s">
        <v>109</v>
      </c>
      <c r="C2" s="4" t="s">
        <v>49</v>
      </c>
    </row>
    <row r="3" spans="1:8" x14ac:dyDescent="0.25">
      <c r="B3" s="3" t="s">
        <v>110</v>
      </c>
      <c r="C3" s="5" t="s">
        <v>114</v>
      </c>
      <c r="D3" s="72"/>
      <c r="E3" s="72"/>
      <c r="F3" s="72"/>
      <c r="G3" s="72"/>
    </row>
    <row r="4" spans="1:8" x14ac:dyDescent="0.25">
      <c r="B4" s="3" t="s">
        <v>111</v>
      </c>
      <c r="C4" s="6" t="s">
        <v>115</v>
      </c>
    </row>
    <row r="5" spans="1:8" x14ac:dyDescent="0.25">
      <c r="B5" s="3" t="s">
        <v>112</v>
      </c>
      <c r="C5" s="4" t="s">
        <v>50</v>
      </c>
    </row>
    <row r="6" spans="1:8" x14ac:dyDescent="0.25">
      <c r="B6" s="3" t="s">
        <v>113</v>
      </c>
      <c r="C6" s="5" t="s">
        <v>116</v>
      </c>
      <c r="D6" s="75" t="s">
        <v>51</v>
      </c>
      <c r="E6" s="75"/>
      <c r="F6" s="75"/>
      <c r="G6" s="75"/>
    </row>
    <row r="7" spans="1:8" ht="15" customHeight="1" x14ac:dyDescent="0.25">
      <c r="A7" s="73" t="s">
        <v>16</v>
      </c>
      <c r="B7" s="73"/>
      <c r="C7" s="73"/>
      <c r="D7" s="73"/>
      <c r="E7" s="73"/>
      <c r="F7" s="73"/>
      <c r="G7" s="73"/>
    </row>
    <row r="8" spans="1:8" ht="30.6" x14ac:dyDescent="0.25">
      <c r="A8" s="7" t="s">
        <v>17</v>
      </c>
      <c r="B8" s="69" t="s">
        <v>108</v>
      </c>
      <c r="C8" s="7" t="s">
        <v>104</v>
      </c>
      <c r="D8" s="7" t="s">
        <v>105</v>
      </c>
      <c r="E8" s="7" t="s">
        <v>106</v>
      </c>
      <c r="F8" s="7" t="s">
        <v>107</v>
      </c>
      <c r="G8" s="8"/>
      <c r="H8" s="2"/>
    </row>
    <row r="9" spans="1:8" ht="71.25" customHeight="1" x14ac:dyDescent="0.25">
      <c r="A9" s="55">
        <v>1</v>
      </c>
      <c r="B9" s="16" t="s">
        <v>68</v>
      </c>
      <c r="C9" s="12" t="s">
        <v>18</v>
      </c>
      <c r="D9" s="12">
        <v>1</v>
      </c>
      <c r="E9" s="11"/>
      <c r="F9" s="11">
        <f>E9*D9</f>
        <v>0</v>
      </c>
      <c r="G9" s="9"/>
      <c r="H9" s="2"/>
    </row>
    <row r="10" spans="1:8" ht="28.5" customHeight="1" x14ac:dyDescent="0.25">
      <c r="A10" s="56"/>
      <c r="B10" s="34" t="s">
        <v>52</v>
      </c>
      <c r="C10" s="14"/>
      <c r="D10" s="15"/>
      <c r="E10" s="14"/>
      <c r="F10" s="14">
        <f>SUM(F11:F21)</f>
        <v>0</v>
      </c>
      <c r="G10" s="9"/>
      <c r="H10" s="2"/>
    </row>
    <row r="11" spans="1:8" ht="36.9" customHeight="1" x14ac:dyDescent="0.25">
      <c r="A11" s="55">
        <v>2</v>
      </c>
      <c r="B11" s="32" t="s">
        <v>100</v>
      </c>
      <c r="C11" s="11" t="s">
        <v>23</v>
      </c>
      <c r="D11" s="12">
        <v>66.5</v>
      </c>
      <c r="E11" s="11"/>
      <c r="F11" s="11">
        <f>D11*E11</f>
        <v>0</v>
      </c>
      <c r="G11" s="9"/>
      <c r="H11" s="2"/>
    </row>
    <row r="12" spans="1:8" ht="39.6" customHeight="1" x14ac:dyDescent="0.25">
      <c r="A12" s="55">
        <v>3</v>
      </c>
      <c r="B12" s="18" t="s">
        <v>54</v>
      </c>
      <c r="C12" s="11" t="s">
        <v>21</v>
      </c>
      <c r="D12" s="12">
        <v>8</v>
      </c>
      <c r="E12" s="11"/>
      <c r="F12" s="11">
        <f t="shared" ref="F12" si="0">D12*E12</f>
        <v>0</v>
      </c>
      <c r="G12" s="9"/>
      <c r="H12" s="2"/>
    </row>
    <row r="13" spans="1:8" ht="21.9" customHeight="1" x14ac:dyDescent="0.25">
      <c r="A13" s="55">
        <v>4</v>
      </c>
      <c r="B13" s="18" t="s">
        <v>55</v>
      </c>
      <c r="C13" s="11" t="s">
        <v>23</v>
      </c>
      <c r="D13" s="12">
        <v>66.5</v>
      </c>
      <c r="E13" s="11"/>
      <c r="F13" s="11">
        <f t="shared" ref="F13:F18" si="1">D13*E13</f>
        <v>0</v>
      </c>
      <c r="H13" s="2"/>
    </row>
    <row r="14" spans="1:8" ht="27.6" customHeight="1" x14ac:dyDescent="0.25">
      <c r="A14" s="55">
        <v>5</v>
      </c>
      <c r="B14" s="18" t="s">
        <v>101</v>
      </c>
      <c r="C14" s="11" t="s">
        <v>56</v>
      </c>
      <c r="D14" s="12">
        <v>1.6</v>
      </c>
      <c r="E14" s="11"/>
      <c r="F14" s="11">
        <f t="shared" si="1"/>
        <v>0</v>
      </c>
      <c r="H14" s="2"/>
    </row>
    <row r="15" spans="1:8" ht="30" customHeight="1" x14ac:dyDescent="0.25">
      <c r="A15" s="55">
        <v>6</v>
      </c>
      <c r="B15" s="18" t="s">
        <v>102</v>
      </c>
      <c r="C15" s="11" t="s">
        <v>23</v>
      </c>
      <c r="D15" s="12">
        <v>66.5</v>
      </c>
      <c r="E15" s="11"/>
      <c r="F15" s="11">
        <f t="shared" si="1"/>
        <v>0</v>
      </c>
      <c r="H15" s="2"/>
    </row>
    <row r="16" spans="1:8" ht="40.5" customHeight="1" x14ac:dyDescent="0.25">
      <c r="A16" s="55">
        <v>7</v>
      </c>
      <c r="B16" s="50" t="s">
        <v>103</v>
      </c>
      <c r="C16" s="11" t="s">
        <v>23</v>
      </c>
      <c r="D16" s="12">
        <v>66.5</v>
      </c>
      <c r="E16" s="11"/>
      <c r="F16" s="11">
        <f t="shared" si="1"/>
        <v>0</v>
      </c>
      <c r="H16" s="2"/>
    </row>
    <row r="17" spans="1:8" ht="32.1" customHeight="1" x14ac:dyDescent="0.25">
      <c r="A17" s="55">
        <v>8</v>
      </c>
      <c r="B17" s="16" t="s">
        <v>57</v>
      </c>
      <c r="C17" s="11" t="s">
        <v>21</v>
      </c>
      <c r="D17" s="12">
        <v>2</v>
      </c>
      <c r="E17" s="11"/>
      <c r="F17" s="11">
        <f t="shared" si="1"/>
        <v>0</v>
      </c>
      <c r="G17" s="9"/>
      <c r="H17" s="2"/>
    </row>
    <row r="18" spans="1:8" ht="60" customHeight="1" x14ac:dyDescent="0.25">
      <c r="A18" s="55">
        <v>9</v>
      </c>
      <c r="B18" s="16" t="s">
        <v>89</v>
      </c>
      <c r="C18" s="11" t="s">
        <v>23</v>
      </c>
      <c r="D18" s="12">
        <v>3.6</v>
      </c>
      <c r="E18" s="11"/>
      <c r="F18" s="11">
        <f t="shared" si="1"/>
        <v>0</v>
      </c>
      <c r="G18" s="9"/>
      <c r="H18" s="2"/>
    </row>
    <row r="19" spans="1:8" ht="55.5" customHeight="1" x14ac:dyDescent="0.25">
      <c r="A19" s="55">
        <v>10</v>
      </c>
      <c r="B19" s="16" t="s">
        <v>79</v>
      </c>
      <c r="C19" s="11" t="s">
        <v>23</v>
      </c>
      <c r="D19" s="12">
        <v>96</v>
      </c>
      <c r="E19" s="11"/>
      <c r="F19" s="11">
        <f t="shared" ref="F19" si="2">D19*E19</f>
        <v>0</v>
      </c>
      <c r="G19" s="9"/>
      <c r="H19" s="2"/>
    </row>
    <row r="20" spans="1:8" ht="45" customHeight="1" x14ac:dyDescent="0.25">
      <c r="A20" s="55">
        <v>11</v>
      </c>
      <c r="B20" s="49" t="s">
        <v>58</v>
      </c>
      <c r="C20" s="11" t="s">
        <v>21</v>
      </c>
      <c r="D20" s="12">
        <v>2</v>
      </c>
      <c r="E20" s="11"/>
      <c r="F20" s="11">
        <f>D20*E20</f>
        <v>0</v>
      </c>
      <c r="G20" s="9"/>
      <c r="H20" s="2"/>
    </row>
    <row r="21" spans="1:8" ht="45" customHeight="1" x14ac:dyDescent="0.25">
      <c r="A21" s="55">
        <v>12</v>
      </c>
      <c r="B21" s="49" t="s">
        <v>90</v>
      </c>
      <c r="C21" s="11" t="s">
        <v>23</v>
      </c>
      <c r="D21" s="12">
        <v>1.2</v>
      </c>
      <c r="E21" s="11"/>
      <c r="F21" s="11">
        <f>D21*E21</f>
        <v>0</v>
      </c>
      <c r="G21" s="9"/>
      <c r="H21" s="2"/>
    </row>
    <row r="22" spans="1:8" ht="44.25" customHeight="1" x14ac:dyDescent="0.25">
      <c r="A22" s="19"/>
      <c r="B22" s="26" t="s">
        <v>35</v>
      </c>
      <c r="C22" s="21"/>
      <c r="D22" s="21"/>
      <c r="E22" s="22"/>
      <c r="F22" s="39">
        <f>F9+F10</f>
        <v>0</v>
      </c>
      <c r="G22" s="9"/>
      <c r="H22" s="2"/>
    </row>
    <row r="23" spans="1:8" ht="38.4" customHeight="1" x14ac:dyDescent="0.25">
      <c r="A23" s="19"/>
      <c r="B23" s="26" t="s">
        <v>29</v>
      </c>
      <c r="C23" s="21"/>
      <c r="D23" s="21"/>
      <c r="E23" s="22"/>
      <c r="F23" s="36">
        <f>F22*0.2</f>
        <v>0</v>
      </c>
      <c r="G23" s="9"/>
      <c r="H23" s="2"/>
    </row>
    <row r="24" spans="1:8" ht="44.1" customHeight="1" x14ac:dyDescent="0.25">
      <c r="A24" s="24"/>
      <c r="B24" s="26" t="s">
        <v>11</v>
      </c>
      <c r="C24" s="21"/>
      <c r="D24" s="21"/>
      <c r="E24" s="22"/>
      <c r="F24" s="36">
        <f>F22+F23</f>
        <v>0</v>
      </c>
      <c r="G24" s="9"/>
      <c r="H24" s="2"/>
    </row>
    <row r="25" spans="1:8" ht="33.75" customHeight="1" x14ac:dyDescent="0.25">
      <c r="A25" s="1"/>
      <c r="B25" s="27"/>
      <c r="C25" s="2"/>
      <c r="H25" s="9"/>
    </row>
    <row r="26" spans="1:8" ht="43.5" customHeight="1" x14ac:dyDescent="0.25">
      <c r="A26" s="1"/>
      <c r="B26" s="27"/>
      <c r="C26" s="2"/>
      <c r="H26" s="9"/>
    </row>
    <row r="27" spans="1:8" ht="54" customHeight="1" x14ac:dyDescent="0.25">
      <c r="A27" s="1"/>
      <c r="B27" s="27"/>
      <c r="C27" s="2"/>
      <c r="H27" s="9"/>
    </row>
    <row r="28" spans="1:8" ht="39" customHeight="1" x14ac:dyDescent="0.25">
      <c r="A28" s="1"/>
      <c r="B28" s="27"/>
      <c r="C28" s="2"/>
      <c r="H28" s="9"/>
    </row>
    <row r="29" spans="1:8" ht="54" customHeight="1" x14ac:dyDescent="0.25">
      <c r="A29" s="1"/>
      <c r="B29" s="27"/>
      <c r="C29" s="2"/>
      <c r="H29" s="9"/>
    </row>
    <row r="30" spans="1:8" ht="33.75" customHeight="1" x14ac:dyDescent="0.25">
      <c r="A30" s="1"/>
      <c r="B30" s="27"/>
      <c r="C30" s="2"/>
      <c r="H30" s="9"/>
    </row>
    <row r="31" spans="1:8" ht="33.75" customHeight="1" x14ac:dyDescent="0.25">
      <c r="A31" s="1"/>
      <c r="B31" s="27"/>
      <c r="C31" s="2"/>
      <c r="H31" s="9"/>
    </row>
    <row r="32" spans="1:8" ht="33.75" customHeight="1" x14ac:dyDescent="0.25">
      <c r="A32" s="1"/>
      <c r="B32" s="27"/>
      <c r="C32" s="2"/>
      <c r="H32" s="9"/>
    </row>
    <row r="33" spans="1:8" ht="55.5" customHeight="1" x14ac:dyDescent="0.25">
      <c r="A33" s="1"/>
      <c r="B33" s="27"/>
      <c r="C33" s="2"/>
      <c r="H33" s="9"/>
    </row>
    <row r="34" spans="1:8" ht="63" customHeight="1" x14ac:dyDescent="0.25">
      <c r="A34" s="1"/>
      <c r="B34" s="27"/>
      <c r="C34" s="2"/>
      <c r="H34" s="9"/>
    </row>
    <row r="35" spans="1:8" ht="37.5" customHeight="1" x14ac:dyDescent="0.25">
      <c r="A35" s="1"/>
      <c r="B35" s="27"/>
      <c r="C35" s="2"/>
      <c r="H35" s="9"/>
    </row>
    <row r="36" spans="1:8" ht="33" customHeight="1" x14ac:dyDescent="0.25">
      <c r="A36" s="1"/>
      <c r="B36" s="27"/>
      <c r="C36" s="2"/>
      <c r="H36" s="9"/>
    </row>
    <row r="37" spans="1:8" ht="33" customHeight="1" x14ac:dyDescent="0.25">
      <c r="A37" s="1"/>
      <c r="B37" s="27"/>
      <c r="C37" s="2"/>
      <c r="H37" s="9"/>
    </row>
    <row r="38" spans="1:8" ht="33" customHeight="1" x14ac:dyDescent="0.25">
      <c r="A38" s="1"/>
      <c r="B38" s="27"/>
      <c r="C38" s="2"/>
      <c r="H38" s="9"/>
    </row>
    <row r="39" spans="1:8" ht="33" customHeight="1" x14ac:dyDescent="0.25">
      <c r="A39" s="1"/>
      <c r="B39" s="27"/>
      <c r="C39" s="2"/>
      <c r="H39" s="9"/>
    </row>
    <row r="40" spans="1:8" ht="33" customHeight="1" x14ac:dyDescent="0.25">
      <c r="A40" s="1"/>
      <c r="B40" s="27"/>
      <c r="C40" s="2"/>
      <c r="H40" s="9"/>
    </row>
    <row r="41" spans="1:8" ht="66.599999999999994" customHeight="1" x14ac:dyDescent="0.25">
      <c r="A41" s="1"/>
      <c r="B41" s="27"/>
      <c r="C41" s="2"/>
      <c r="H41" s="9"/>
    </row>
    <row r="42" spans="1:8" ht="68.25" customHeight="1" x14ac:dyDescent="0.25">
      <c r="A42" s="1"/>
      <c r="B42" s="27"/>
      <c r="C42" s="2"/>
      <c r="H42" s="9"/>
    </row>
    <row r="43" spans="1:8" ht="33" customHeight="1" x14ac:dyDescent="0.25">
      <c r="A43" s="1"/>
      <c r="B43" s="27"/>
      <c r="C43" s="2"/>
      <c r="H43" s="9"/>
    </row>
    <row r="44" spans="1:8" ht="33" customHeight="1" x14ac:dyDescent="0.25">
      <c r="A44" s="1"/>
      <c r="B44" s="27"/>
      <c r="C44" s="2"/>
      <c r="H44" s="9"/>
    </row>
    <row r="45" spans="1:8" ht="33" customHeight="1" x14ac:dyDescent="0.25">
      <c r="A45" s="1"/>
      <c r="B45" s="27"/>
      <c r="C45" s="2"/>
      <c r="H45" s="9"/>
    </row>
    <row r="46" spans="1:8" ht="33" customHeight="1" x14ac:dyDescent="0.25">
      <c r="A46" s="1"/>
      <c r="B46" s="27"/>
      <c r="C46" s="2"/>
      <c r="H46" s="9"/>
    </row>
    <row r="47" spans="1:8" ht="33" customHeight="1" x14ac:dyDescent="0.25">
      <c r="A47" s="1"/>
      <c r="B47" s="27"/>
      <c r="C47" s="2"/>
      <c r="H47" s="9"/>
    </row>
    <row r="48" spans="1:8" ht="37.5" customHeight="1" x14ac:dyDescent="0.25">
      <c r="A48" s="1"/>
      <c r="B48" s="27"/>
      <c r="C48" s="2"/>
      <c r="H48" s="9"/>
    </row>
    <row r="49" spans="1:9" ht="22.5" customHeight="1" x14ac:dyDescent="0.25">
      <c r="A49" s="1"/>
      <c r="B49" s="27"/>
      <c r="C49" s="2"/>
      <c r="H49" s="23"/>
    </row>
    <row r="50" spans="1:9" ht="22.5" customHeight="1" x14ac:dyDescent="0.25">
      <c r="A50" s="1"/>
      <c r="B50" s="27"/>
      <c r="C50" s="2"/>
      <c r="H50" s="23"/>
    </row>
    <row r="51" spans="1:9" ht="38.25" customHeight="1" x14ac:dyDescent="0.25">
      <c r="A51" s="1"/>
      <c r="B51" s="27"/>
      <c r="C51" s="2"/>
      <c r="I51" s="27"/>
    </row>
    <row r="52" spans="1:9" ht="46.5" customHeight="1" x14ac:dyDescent="0.25">
      <c r="A52" s="1"/>
      <c r="B52" s="27"/>
      <c r="C52" s="2"/>
      <c r="H52" s="2"/>
    </row>
    <row r="53" spans="1:9" ht="22.5" customHeight="1" x14ac:dyDescent="0.25">
      <c r="A53" s="1"/>
      <c r="B53" s="27"/>
      <c r="C53" s="2"/>
      <c r="H53" s="2"/>
    </row>
    <row r="54" spans="1:9" ht="32.25" customHeight="1" x14ac:dyDescent="0.25">
      <c r="A54" s="1"/>
      <c r="B54" s="27"/>
      <c r="C54" s="2"/>
      <c r="H54" s="2"/>
    </row>
    <row r="55" spans="1:9" ht="22.5" customHeight="1" x14ac:dyDescent="0.25">
      <c r="A55" s="1"/>
      <c r="B55" s="27"/>
      <c r="C55" s="2"/>
      <c r="H55" s="2"/>
    </row>
    <row r="56" spans="1:9" ht="31.5" customHeight="1" x14ac:dyDescent="0.25">
      <c r="A56" s="1"/>
      <c r="B56" s="27"/>
      <c r="C56" s="2"/>
      <c r="H56" s="2"/>
    </row>
    <row r="57" spans="1:9" ht="31.5" customHeight="1" x14ac:dyDescent="0.25">
      <c r="A57" s="1"/>
      <c r="B57" s="27"/>
      <c r="C57" s="2"/>
      <c r="H57" s="2"/>
    </row>
    <row r="58" spans="1:9" ht="58.5" customHeight="1" x14ac:dyDescent="0.25">
      <c r="A58" s="1"/>
      <c r="B58" s="27"/>
      <c r="C58" s="2"/>
      <c r="H58" s="2"/>
    </row>
    <row r="59" spans="1:9" ht="31.5" customHeight="1" x14ac:dyDescent="0.25">
      <c r="C59" s="2"/>
      <c r="H59" s="2"/>
    </row>
    <row r="60" spans="1:9" ht="22.5" customHeight="1" x14ac:dyDescent="0.25">
      <c r="C60" s="2"/>
      <c r="H60" s="2"/>
    </row>
    <row r="61" spans="1:9" ht="44.25" customHeight="1" x14ac:dyDescent="0.25">
      <c r="C61" s="2"/>
      <c r="H61" s="2"/>
    </row>
    <row r="62" spans="1:9" ht="63" customHeight="1" x14ac:dyDescent="0.25">
      <c r="C62" s="2"/>
      <c r="H62" s="2"/>
    </row>
    <row r="63" spans="1:9" ht="45" customHeight="1" x14ac:dyDescent="0.25">
      <c r="C63" s="2"/>
      <c r="H63" s="2"/>
    </row>
    <row r="64" spans="1:9" ht="22.5" customHeight="1" x14ac:dyDescent="0.25">
      <c r="C64" s="2"/>
      <c r="H64" s="2"/>
    </row>
    <row r="65" spans="1:8" ht="48.75" customHeight="1" x14ac:dyDescent="0.25">
      <c r="C65" s="2"/>
      <c r="H65" s="2"/>
    </row>
    <row r="66" spans="1:8" ht="39" customHeight="1" x14ac:dyDescent="0.25">
      <c r="C66" s="2"/>
      <c r="H66" s="2"/>
    </row>
    <row r="67" spans="1:8" ht="33" customHeight="1" x14ac:dyDescent="0.25">
      <c r="C67" s="2"/>
      <c r="H67" s="2"/>
    </row>
    <row r="68" spans="1:8" ht="22.5" customHeight="1" x14ac:dyDescent="0.25">
      <c r="C68" s="2"/>
      <c r="H68" s="2"/>
    </row>
    <row r="69" spans="1:8" ht="26.25" customHeight="1" x14ac:dyDescent="0.25">
      <c r="C69" s="2"/>
      <c r="H69" s="2"/>
    </row>
    <row r="70" spans="1:8" ht="33.75" customHeight="1" x14ac:dyDescent="0.25">
      <c r="C70" s="2"/>
      <c r="H70" s="2"/>
    </row>
    <row r="71" spans="1:8" ht="38.25" customHeight="1" x14ac:dyDescent="0.25">
      <c r="C71" s="2"/>
      <c r="H71" s="2"/>
    </row>
    <row r="72" spans="1:8" ht="38.25" customHeight="1" x14ac:dyDescent="0.25">
      <c r="C72" s="2"/>
      <c r="H72" s="2"/>
    </row>
    <row r="73" spans="1:8" ht="44.25" customHeight="1" x14ac:dyDescent="0.25">
      <c r="C73" s="2"/>
      <c r="H73" s="2"/>
    </row>
    <row r="74" spans="1:8" ht="22.5" customHeight="1" x14ac:dyDescent="0.25">
      <c r="A74" s="1"/>
      <c r="B74" s="27"/>
      <c r="C74" s="2"/>
      <c r="H74" s="2"/>
    </row>
    <row r="75" spans="1:8" ht="38.25" customHeight="1" x14ac:dyDescent="0.25">
      <c r="A75" s="1"/>
      <c r="B75" s="27"/>
      <c r="C75" s="2"/>
      <c r="H75" s="2"/>
    </row>
    <row r="76" spans="1:8" ht="34.5" customHeight="1" x14ac:dyDescent="0.25">
      <c r="A76" s="1"/>
      <c r="B76" s="27"/>
      <c r="C76" s="2"/>
      <c r="H76" s="2"/>
    </row>
    <row r="77" spans="1:8" ht="37.5" customHeight="1" x14ac:dyDescent="0.25">
      <c r="H77" s="2"/>
    </row>
    <row r="78" spans="1:8" ht="22.5" customHeight="1" x14ac:dyDescent="0.25">
      <c r="H78" s="2"/>
    </row>
    <row r="79" spans="1:8" ht="36.75" customHeight="1" x14ac:dyDescent="0.25">
      <c r="H79" s="2"/>
    </row>
    <row r="80" spans="1:8" ht="22.5" customHeight="1" x14ac:dyDescent="0.25">
      <c r="H80" s="2"/>
    </row>
    <row r="81" spans="8:8" ht="36" customHeight="1" x14ac:dyDescent="0.25">
      <c r="H81" s="2"/>
    </row>
    <row r="82" spans="8:8" ht="36" customHeight="1" x14ac:dyDescent="0.25">
      <c r="H82" s="2"/>
    </row>
    <row r="83" spans="8:8" ht="22.5" customHeight="1" x14ac:dyDescent="0.25">
      <c r="H83" s="2"/>
    </row>
    <row r="84" spans="8:8" ht="22.5" customHeight="1" x14ac:dyDescent="0.25">
      <c r="H84" s="2"/>
    </row>
    <row r="85" spans="8:8" ht="26.25" customHeight="1" x14ac:dyDescent="0.25">
      <c r="H85" s="2"/>
    </row>
    <row r="86" spans="8:8" ht="43.5" customHeight="1" x14ac:dyDescent="0.25">
      <c r="H86" s="2"/>
    </row>
    <row r="87" spans="8:8" ht="39.75" customHeight="1" x14ac:dyDescent="0.25">
      <c r="H87" s="2"/>
    </row>
    <row r="88" spans="8:8" ht="36.75" customHeight="1" x14ac:dyDescent="0.25">
      <c r="H88" s="2"/>
    </row>
    <row r="89" spans="8:8" ht="36.75" customHeight="1" x14ac:dyDescent="0.25">
      <c r="H89" s="2"/>
    </row>
    <row r="90" spans="8:8" ht="45.75" customHeight="1" x14ac:dyDescent="0.25">
      <c r="H90" s="2"/>
    </row>
    <row r="91" spans="8:8" ht="35.25" customHeight="1" x14ac:dyDescent="0.25">
      <c r="H91" s="2"/>
    </row>
    <row r="92" spans="8:8" ht="26.25" customHeight="1" x14ac:dyDescent="0.25">
      <c r="H92" s="2"/>
    </row>
    <row r="93" spans="8:8" ht="14.25" customHeight="1" x14ac:dyDescent="0.25">
      <c r="H93" s="2"/>
    </row>
    <row r="94" spans="8:8" ht="13.5" customHeight="1" x14ac:dyDescent="0.25">
      <c r="H94" s="2"/>
    </row>
    <row r="95" spans="8:8" ht="12.75" customHeight="1" x14ac:dyDescent="0.25">
      <c r="H95" s="2"/>
    </row>
    <row r="96" spans="8:8" ht="12.75" customHeight="1" x14ac:dyDescent="0.25">
      <c r="H96" s="2"/>
    </row>
    <row r="97" spans="8:9" ht="12.75" customHeight="1" x14ac:dyDescent="0.25">
      <c r="H97" s="2"/>
    </row>
    <row r="98" spans="8:9" ht="13.5" customHeight="1" x14ac:dyDescent="0.25">
      <c r="H98" s="2"/>
    </row>
    <row r="99" spans="8:9" ht="26.25" customHeight="1" x14ac:dyDescent="0.25">
      <c r="H99" s="2"/>
    </row>
    <row r="100" spans="8:9" ht="26.25" customHeight="1" x14ac:dyDescent="0.25">
      <c r="H100" s="2"/>
    </row>
    <row r="101" spans="8:9" ht="22.5" customHeight="1" x14ac:dyDescent="0.25">
      <c r="H101" s="2"/>
    </row>
    <row r="102" spans="8:9" ht="22.5" customHeight="1" x14ac:dyDescent="0.25">
      <c r="H102" s="2"/>
    </row>
    <row r="103" spans="8:9" ht="22.5" customHeight="1" x14ac:dyDescent="0.25">
      <c r="H103" s="2"/>
    </row>
    <row r="104" spans="8:9" ht="22.5" customHeight="1" x14ac:dyDescent="0.25">
      <c r="I104" s="27"/>
    </row>
    <row r="105" spans="8:9" ht="22.5" customHeight="1" x14ac:dyDescent="0.25">
      <c r="I105" s="27"/>
    </row>
    <row r="106" spans="8:9" ht="22.5" customHeight="1" x14ac:dyDescent="0.25">
      <c r="I106" s="27"/>
    </row>
    <row r="107" spans="8:9" ht="22.5" customHeight="1" x14ac:dyDescent="0.25">
      <c r="H107" s="28"/>
    </row>
  </sheetData>
  <mergeCells count="4">
    <mergeCell ref="D3:G3"/>
    <mergeCell ref="D6:G6"/>
    <mergeCell ref="A7:G7"/>
    <mergeCell ref="A1:G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16A10-8398-41BD-B1D9-CCC4B75FCE9F}">
  <dimension ref="A1:I105"/>
  <sheetViews>
    <sheetView topLeftCell="A17" workbookViewId="0">
      <selection activeCell="A17" sqref="A1:XFD1048576"/>
    </sheetView>
  </sheetViews>
  <sheetFormatPr defaultColWidth="9.109375" defaultRowHeight="13.8" x14ac:dyDescent="0.25"/>
  <cols>
    <col min="1" max="1" width="5.6640625" style="2" customWidth="1"/>
    <col min="2" max="2" width="43.33203125" style="2" bestFit="1" customWidth="1"/>
    <col min="3" max="3" width="34.33203125" style="4" customWidth="1"/>
    <col min="4" max="4" width="9.109375" style="2"/>
    <col min="5" max="5" width="16.33203125" style="2" customWidth="1"/>
    <col min="6" max="6" width="19.5546875" style="2" customWidth="1"/>
    <col min="7" max="7" width="25.6640625" style="2" customWidth="1"/>
    <col min="8" max="8" width="10.88671875" style="1" customWidth="1"/>
    <col min="9" max="16384" width="9.109375" style="2"/>
  </cols>
  <sheetData>
    <row r="1" spans="1:8" ht="40.5" customHeight="1" x14ac:dyDescent="0.25">
      <c r="A1" s="74" t="s">
        <v>12</v>
      </c>
      <c r="B1" s="74"/>
      <c r="C1" s="74"/>
      <c r="D1" s="74"/>
      <c r="E1" s="74"/>
      <c r="F1" s="74"/>
      <c r="G1" s="74"/>
    </row>
    <row r="2" spans="1:8" x14ac:dyDescent="0.25">
      <c r="B2" s="3" t="s">
        <v>109</v>
      </c>
      <c r="C2" s="4" t="s">
        <v>59</v>
      </c>
    </row>
    <row r="3" spans="1:8" x14ac:dyDescent="0.25">
      <c r="B3" s="3" t="s">
        <v>110</v>
      </c>
      <c r="C3" s="5" t="s">
        <v>114</v>
      </c>
      <c r="D3" s="72"/>
      <c r="E3" s="72"/>
      <c r="F3" s="72"/>
      <c r="G3" s="72"/>
    </row>
    <row r="4" spans="1:8" x14ac:dyDescent="0.25">
      <c r="B4" s="3" t="s">
        <v>111</v>
      </c>
      <c r="C4" s="6" t="s">
        <v>115</v>
      </c>
    </row>
    <row r="5" spans="1:8" x14ac:dyDescent="0.25">
      <c r="B5" s="3" t="s">
        <v>112</v>
      </c>
      <c r="C5" s="4" t="s">
        <v>60</v>
      </c>
    </row>
    <row r="6" spans="1:8" x14ac:dyDescent="0.25">
      <c r="B6" s="3" t="s">
        <v>113</v>
      </c>
      <c r="C6" s="5" t="s">
        <v>116</v>
      </c>
      <c r="D6" s="75" t="s">
        <v>61</v>
      </c>
      <c r="E6" s="75"/>
      <c r="F6" s="75"/>
      <c r="G6" s="75"/>
    </row>
    <row r="7" spans="1:8" ht="15" customHeight="1" x14ac:dyDescent="0.25">
      <c r="A7" s="73" t="s">
        <v>16</v>
      </c>
      <c r="B7" s="73"/>
      <c r="C7" s="73"/>
      <c r="D7" s="73"/>
      <c r="E7" s="73"/>
      <c r="F7" s="73"/>
      <c r="G7" s="73"/>
    </row>
    <row r="8" spans="1:8" ht="30.6" x14ac:dyDescent="0.25">
      <c r="A8" s="7" t="s">
        <v>17</v>
      </c>
      <c r="B8" s="69" t="s">
        <v>108</v>
      </c>
      <c r="C8" s="7" t="s">
        <v>104</v>
      </c>
      <c r="D8" s="7" t="s">
        <v>105</v>
      </c>
      <c r="E8" s="7" t="s">
        <v>106</v>
      </c>
      <c r="F8" s="7" t="s">
        <v>107</v>
      </c>
      <c r="G8" s="8"/>
      <c r="H8" s="2"/>
    </row>
    <row r="9" spans="1:8" ht="71.25" customHeight="1" x14ac:dyDescent="0.25">
      <c r="A9" s="55">
        <v>1</v>
      </c>
      <c r="B9" s="16" t="s">
        <v>68</v>
      </c>
      <c r="C9" s="12" t="s">
        <v>18</v>
      </c>
      <c r="D9" s="12">
        <v>1</v>
      </c>
      <c r="E9" s="11"/>
      <c r="F9" s="11">
        <f>E9*D9</f>
        <v>0</v>
      </c>
      <c r="G9" s="9"/>
      <c r="H9" s="2"/>
    </row>
    <row r="10" spans="1:8" ht="28.5" customHeight="1" x14ac:dyDescent="0.25">
      <c r="A10" s="56"/>
      <c r="B10" s="34" t="s">
        <v>52</v>
      </c>
      <c r="C10" s="14"/>
      <c r="D10" s="15"/>
      <c r="E10" s="14"/>
      <c r="F10" s="14">
        <f>SUM(F11:F19)</f>
        <v>0</v>
      </c>
      <c r="G10" s="9"/>
      <c r="H10" s="2"/>
    </row>
    <row r="11" spans="1:8" ht="36.9" customHeight="1" x14ac:dyDescent="0.25">
      <c r="A11" s="55">
        <v>2</v>
      </c>
      <c r="B11" s="16" t="s">
        <v>91</v>
      </c>
      <c r="C11" s="11" t="s">
        <v>23</v>
      </c>
      <c r="D11" s="12">
        <v>97.7</v>
      </c>
      <c r="E11" s="11"/>
      <c r="F11" s="11">
        <f>D11*E11</f>
        <v>0</v>
      </c>
      <c r="G11" s="9"/>
      <c r="H11" s="2"/>
    </row>
    <row r="12" spans="1:8" ht="34.5" customHeight="1" x14ac:dyDescent="0.25">
      <c r="A12" s="55">
        <v>3</v>
      </c>
      <c r="B12" s="16" t="s">
        <v>62</v>
      </c>
      <c r="C12" s="11" t="s">
        <v>24</v>
      </c>
      <c r="D12" s="12">
        <v>40</v>
      </c>
      <c r="E12" s="11"/>
      <c r="F12" s="11">
        <f t="shared" ref="F12:F14" si="0">D12*E12</f>
        <v>0</v>
      </c>
      <c r="G12" s="9"/>
      <c r="H12" s="2"/>
    </row>
    <row r="13" spans="1:8" ht="39.6" customHeight="1" x14ac:dyDescent="0.25">
      <c r="A13" s="55">
        <v>4</v>
      </c>
      <c r="B13" s="18" t="s">
        <v>63</v>
      </c>
      <c r="C13" s="11" t="s">
        <v>21</v>
      </c>
      <c r="D13" s="12">
        <v>8</v>
      </c>
      <c r="E13" s="11"/>
      <c r="F13" s="11">
        <f t="shared" si="0"/>
        <v>0</v>
      </c>
      <c r="G13" s="9"/>
      <c r="H13" s="2"/>
    </row>
    <row r="14" spans="1:8" ht="39.6" customHeight="1" x14ac:dyDescent="0.25">
      <c r="A14" s="55">
        <v>5</v>
      </c>
      <c r="B14" s="18" t="s">
        <v>95</v>
      </c>
      <c r="C14" s="11" t="s">
        <v>23</v>
      </c>
      <c r="D14" s="12">
        <v>97.7</v>
      </c>
      <c r="E14" s="11"/>
      <c r="F14" s="11">
        <f t="shared" si="0"/>
        <v>0</v>
      </c>
      <c r="G14" s="9"/>
      <c r="H14" s="2"/>
    </row>
    <row r="15" spans="1:8" ht="50.4" customHeight="1" x14ac:dyDescent="0.25">
      <c r="A15" s="55">
        <v>6</v>
      </c>
      <c r="B15" s="16" t="s">
        <v>96</v>
      </c>
      <c r="C15" s="11" t="s">
        <v>23</v>
      </c>
      <c r="D15" s="12">
        <v>97.7</v>
      </c>
      <c r="E15" s="11"/>
      <c r="F15" s="11">
        <f>D15*E15</f>
        <v>0</v>
      </c>
      <c r="G15" s="9"/>
      <c r="H15" s="2"/>
    </row>
    <row r="16" spans="1:8" ht="51.75" customHeight="1" x14ac:dyDescent="0.25">
      <c r="A16" s="55">
        <v>7</v>
      </c>
      <c r="B16" s="16" t="s">
        <v>94</v>
      </c>
      <c r="C16" s="11" t="s">
        <v>24</v>
      </c>
      <c r="D16" s="12">
        <v>40</v>
      </c>
      <c r="E16" s="11"/>
      <c r="F16" s="11">
        <f>D16*E16</f>
        <v>0</v>
      </c>
      <c r="G16" s="9"/>
      <c r="H16" s="2"/>
    </row>
    <row r="17" spans="1:8" ht="50.25" customHeight="1" x14ac:dyDescent="0.25">
      <c r="A17" s="55">
        <v>8</v>
      </c>
      <c r="B17" s="16" t="s">
        <v>64</v>
      </c>
      <c r="C17" s="11" t="s">
        <v>21</v>
      </c>
      <c r="D17" s="12">
        <v>1</v>
      </c>
      <c r="E17" s="11"/>
      <c r="F17" s="11">
        <f>D17*E17</f>
        <v>0</v>
      </c>
      <c r="G17" s="9"/>
      <c r="H17" s="2"/>
    </row>
    <row r="18" spans="1:8" ht="83.4" customHeight="1" x14ac:dyDescent="0.25">
      <c r="A18" s="55">
        <v>9</v>
      </c>
      <c r="B18" s="16" t="s">
        <v>26</v>
      </c>
      <c r="C18" s="11" t="s">
        <v>23</v>
      </c>
      <c r="D18" s="12">
        <v>3.6</v>
      </c>
      <c r="E18" s="11"/>
      <c r="F18" s="11">
        <f>D18*E18</f>
        <v>0</v>
      </c>
      <c r="G18" s="9"/>
      <c r="H18" s="2"/>
    </row>
    <row r="19" spans="1:8" ht="72" customHeight="1" x14ac:dyDescent="0.25">
      <c r="A19" s="55">
        <v>10</v>
      </c>
      <c r="B19" s="16" t="s">
        <v>80</v>
      </c>
      <c r="C19" s="11" t="s">
        <v>23</v>
      </c>
      <c r="D19" s="12">
        <v>96</v>
      </c>
      <c r="E19" s="11"/>
      <c r="F19" s="11">
        <f t="shared" ref="F19" si="1">D19*E19</f>
        <v>0</v>
      </c>
      <c r="G19" s="9"/>
      <c r="H19" s="2"/>
    </row>
    <row r="20" spans="1:8" ht="44.25" customHeight="1" x14ac:dyDescent="0.25">
      <c r="A20" s="62"/>
      <c r="B20" s="26" t="s">
        <v>35</v>
      </c>
      <c r="C20" s="21"/>
      <c r="D20" s="21"/>
      <c r="E20" s="22"/>
      <c r="F20" s="39">
        <f>F10+F9</f>
        <v>0</v>
      </c>
      <c r="G20" s="9"/>
      <c r="H20" s="2"/>
    </row>
    <row r="21" spans="1:8" ht="38.4" customHeight="1" x14ac:dyDescent="0.25">
      <c r="A21" s="62"/>
      <c r="B21" s="26" t="s">
        <v>29</v>
      </c>
      <c r="C21" s="21"/>
      <c r="D21" s="21"/>
      <c r="E21" s="22"/>
      <c r="F21" s="36">
        <f>F20*0.2</f>
        <v>0</v>
      </c>
      <c r="G21" s="9"/>
      <c r="H21" s="2"/>
    </row>
    <row r="22" spans="1:8" ht="44.1" customHeight="1" x14ac:dyDescent="0.25">
      <c r="A22" s="62"/>
      <c r="B22" s="26" t="s">
        <v>11</v>
      </c>
      <c r="C22" s="21"/>
      <c r="D22" s="21"/>
      <c r="E22" s="22"/>
      <c r="F22" s="36">
        <f>F20+F21</f>
        <v>0</v>
      </c>
      <c r="G22" s="9"/>
      <c r="H22" s="2"/>
    </row>
    <row r="23" spans="1:8" ht="33.75" customHeight="1" x14ac:dyDescent="0.25">
      <c r="A23" s="1"/>
      <c r="B23" s="27"/>
      <c r="C23" s="2"/>
      <c r="H23" s="9"/>
    </row>
    <row r="24" spans="1:8" ht="43.5" customHeight="1" x14ac:dyDescent="0.25">
      <c r="A24" s="1"/>
      <c r="B24" s="27"/>
      <c r="C24" s="2"/>
      <c r="H24" s="9"/>
    </row>
    <row r="25" spans="1:8" ht="54" customHeight="1" x14ac:dyDescent="0.25">
      <c r="A25" s="1"/>
      <c r="B25" s="27"/>
      <c r="C25" s="2"/>
      <c r="H25" s="9"/>
    </row>
    <row r="26" spans="1:8" ht="39" customHeight="1" x14ac:dyDescent="0.25">
      <c r="A26" s="1"/>
      <c r="B26" s="27"/>
      <c r="C26" s="2"/>
      <c r="H26" s="9"/>
    </row>
    <row r="27" spans="1:8" ht="54" customHeight="1" x14ac:dyDescent="0.25">
      <c r="A27" s="1"/>
      <c r="B27" s="27"/>
      <c r="C27" s="2"/>
      <c r="H27" s="9"/>
    </row>
    <row r="28" spans="1:8" ht="33.75" customHeight="1" x14ac:dyDescent="0.25">
      <c r="A28" s="1"/>
      <c r="B28" s="27"/>
      <c r="C28" s="2"/>
      <c r="H28" s="9"/>
    </row>
    <row r="29" spans="1:8" ht="33.75" customHeight="1" x14ac:dyDescent="0.25">
      <c r="A29" s="1"/>
      <c r="B29" s="27"/>
      <c r="C29" s="2"/>
      <c r="H29" s="9"/>
    </row>
    <row r="30" spans="1:8" ht="33.75" customHeight="1" x14ac:dyDescent="0.25">
      <c r="A30" s="1"/>
      <c r="B30" s="27"/>
      <c r="C30" s="2"/>
      <c r="H30" s="9"/>
    </row>
    <row r="31" spans="1:8" ht="55.5" customHeight="1" x14ac:dyDescent="0.25">
      <c r="A31" s="1"/>
      <c r="B31" s="27"/>
      <c r="C31" s="2"/>
      <c r="H31" s="9"/>
    </row>
    <row r="32" spans="1:8" ht="63" customHeight="1" x14ac:dyDescent="0.25">
      <c r="A32" s="1"/>
      <c r="B32" s="27"/>
      <c r="C32" s="2"/>
      <c r="H32" s="9"/>
    </row>
    <row r="33" spans="1:8" ht="37.5" customHeight="1" x14ac:dyDescent="0.25">
      <c r="A33" s="1"/>
      <c r="B33" s="27"/>
      <c r="C33" s="2"/>
      <c r="H33" s="9"/>
    </row>
    <row r="34" spans="1:8" ht="33" customHeight="1" x14ac:dyDescent="0.25">
      <c r="A34" s="1"/>
      <c r="B34" s="27"/>
      <c r="C34" s="2"/>
      <c r="H34" s="9"/>
    </row>
    <row r="35" spans="1:8" ht="33" customHeight="1" x14ac:dyDescent="0.25">
      <c r="A35" s="1"/>
      <c r="B35" s="27"/>
      <c r="C35" s="2"/>
      <c r="H35" s="9"/>
    </row>
    <row r="36" spans="1:8" ht="33" customHeight="1" x14ac:dyDescent="0.25">
      <c r="A36" s="1"/>
      <c r="B36" s="27"/>
      <c r="C36" s="2"/>
      <c r="H36" s="9"/>
    </row>
    <row r="37" spans="1:8" ht="33" customHeight="1" x14ac:dyDescent="0.25">
      <c r="A37" s="1"/>
      <c r="B37" s="27"/>
      <c r="C37" s="2"/>
      <c r="H37" s="9"/>
    </row>
    <row r="38" spans="1:8" ht="33" customHeight="1" x14ac:dyDescent="0.25">
      <c r="A38" s="1"/>
      <c r="B38" s="27"/>
      <c r="C38" s="2"/>
      <c r="H38" s="9"/>
    </row>
    <row r="39" spans="1:8" ht="66.599999999999994" customHeight="1" x14ac:dyDescent="0.25">
      <c r="A39" s="1"/>
      <c r="B39" s="27"/>
      <c r="C39" s="2"/>
      <c r="H39" s="9"/>
    </row>
    <row r="40" spans="1:8" ht="68.25" customHeight="1" x14ac:dyDescent="0.25">
      <c r="A40" s="1"/>
      <c r="B40" s="27"/>
      <c r="C40" s="2"/>
      <c r="H40" s="9"/>
    </row>
    <row r="41" spans="1:8" ht="33" customHeight="1" x14ac:dyDescent="0.25">
      <c r="A41" s="1"/>
      <c r="B41" s="27"/>
      <c r="C41" s="2"/>
      <c r="H41" s="9"/>
    </row>
    <row r="42" spans="1:8" ht="33" customHeight="1" x14ac:dyDescent="0.25">
      <c r="A42" s="1"/>
      <c r="B42" s="27"/>
      <c r="C42" s="2"/>
      <c r="H42" s="9"/>
    </row>
    <row r="43" spans="1:8" ht="33" customHeight="1" x14ac:dyDescent="0.25">
      <c r="A43" s="1"/>
      <c r="B43" s="27"/>
      <c r="C43" s="2"/>
      <c r="H43" s="9"/>
    </row>
    <row r="44" spans="1:8" ht="33" customHeight="1" x14ac:dyDescent="0.25">
      <c r="A44" s="1"/>
      <c r="B44" s="27"/>
      <c r="C44" s="2"/>
      <c r="H44" s="9"/>
    </row>
    <row r="45" spans="1:8" ht="33" customHeight="1" x14ac:dyDescent="0.25">
      <c r="A45" s="1"/>
      <c r="B45" s="27"/>
      <c r="C45" s="2"/>
      <c r="H45" s="9"/>
    </row>
    <row r="46" spans="1:8" ht="37.5" customHeight="1" x14ac:dyDescent="0.25">
      <c r="A46" s="1"/>
      <c r="B46" s="27"/>
      <c r="C46" s="2"/>
      <c r="H46" s="9"/>
    </row>
    <row r="47" spans="1:8" ht="22.5" customHeight="1" x14ac:dyDescent="0.25">
      <c r="A47" s="1"/>
      <c r="B47" s="27"/>
      <c r="C47" s="2"/>
      <c r="H47" s="23"/>
    </row>
    <row r="48" spans="1:8" ht="22.5" customHeight="1" x14ac:dyDescent="0.25">
      <c r="A48" s="1"/>
      <c r="B48" s="27"/>
      <c r="C48" s="2"/>
      <c r="H48" s="23"/>
    </row>
    <row r="49" spans="1:9" ht="38.25" customHeight="1" x14ac:dyDescent="0.25">
      <c r="A49" s="1"/>
      <c r="B49" s="27"/>
      <c r="C49" s="2"/>
      <c r="I49" s="27"/>
    </row>
    <row r="50" spans="1:9" ht="46.5" customHeight="1" x14ac:dyDescent="0.25">
      <c r="A50" s="1"/>
      <c r="B50" s="27"/>
      <c r="C50" s="2"/>
      <c r="H50" s="2"/>
    </row>
    <row r="51" spans="1:9" ht="22.5" customHeight="1" x14ac:dyDescent="0.25">
      <c r="A51" s="1"/>
      <c r="B51" s="27"/>
      <c r="C51" s="2"/>
      <c r="H51" s="2"/>
    </row>
    <row r="52" spans="1:9" ht="32.25" customHeight="1" x14ac:dyDescent="0.25">
      <c r="A52" s="1"/>
      <c r="B52" s="27"/>
      <c r="C52" s="2"/>
      <c r="H52" s="2"/>
    </row>
    <row r="53" spans="1:9" ht="22.5" customHeight="1" x14ac:dyDescent="0.25">
      <c r="A53" s="1"/>
      <c r="B53" s="27"/>
      <c r="C53" s="2"/>
      <c r="H53" s="2"/>
    </row>
    <row r="54" spans="1:9" ht="31.5" customHeight="1" x14ac:dyDescent="0.25">
      <c r="A54" s="1"/>
      <c r="B54" s="27"/>
      <c r="C54" s="2"/>
      <c r="H54" s="2"/>
    </row>
    <row r="55" spans="1:9" ht="31.5" customHeight="1" x14ac:dyDescent="0.25">
      <c r="A55" s="1"/>
      <c r="B55" s="27"/>
      <c r="C55" s="2"/>
      <c r="H55" s="2"/>
    </row>
    <row r="56" spans="1:9" ht="58.5" customHeight="1" x14ac:dyDescent="0.25">
      <c r="A56" s="1"/>
      <c r="B56" s="27"/>
      <c r="C56" s="2"/>
      <c r="H56" s="2"/>
    </row>
    <row r="57" spans="1:9" ht="31.5" customHeight="1" x14ac:dyDescent="0.25">
      <c r="C57" s="2"/>
      <c r="H57" s="2"/>
    </row>
    <row r="58" spans="1:9" ht="22.5" customHeight="1" x14ac:dyDescent="0.25">
      <c r="C58" s="2"/>
      <c r="H58" s="2"/>
    </row>
    <row r="59" spans="1:9" ht="44.25" customHeight="1" x14ac:dyDescent="0.25">
      <c r="C59" s="2"/>
      <c r="H59" s="2"/>
    </row>
    <row r="60" spans="1:9" ht="63" customHeight="1" x14ac:dyDescent="0.25">
      <c r="C60" s="2"/>
      <c r="H60" s="2"/>
    </row>
    <row r="61" spans="1:9" ht="45" customHeight="1" x14ac:dyDescent="0.25">
      <c r="C61" s="2"/>
      <c r="H61" s="2"/>
    </row>
    <row r="62" spans="1:9" ht="22.5" customHeight="1" x14ac:dyDescent="0.25">
      <c r="C62" s="2"/>
      <c r="H62" s="2"/>
    </row>
    <row r="63" spans="1:9" ht="48.75" customHeight="1" x14ac:dyDescent="0.25">
      <c r="C63" s="2"/>
      <c r="H63" s="2"/>
    </row>
    <row r="64" spans="1:9" ht="39" customHeight="1" x14ac:dyDescent="0.25">
      <c r="C64" s="2"/>
      <c r="H64" s="2"/>
    </row>
    <row r="65" spans="1:8" ht="33" customHeight="1" x14ac:dyDescent="0.25">
      <c r="C65" s="2"/>
      <c r="H65" s="2"/>
    </row>
    <row r="66" spans="1:8" ht="22.5" customHeight="1" x14ac:dyDescent="0.25">
      <c r="C66" s="2"/>
      <c r="H66" s="2"/>
    </row>
    <row r="67" spans="1:8" ht="26.25" customHeight="1" x14ac:dyDescent="0.25">
      <c r="C67" s="2"/>
      <c r="H67" s="2"/>
    </row>
    <row r="68" spans="1:8" ht="33.75" customHeight="1" x14ac:dyDescent="0.25">
      <c r="C68" s="2"/>
      <c r="H68" s="2"/>
    </row>
    <row r="69" spans="1:8" ht="38.25" customHeight="1" x14ac:dyDescent="0.25">
      <c r="C69" s="2"/>
      <c r="H69" s="2"/>
    </row>
    <row r="70" spans="1:8" ht="38.25" customHeight="1" x14ac:dyDescent="0.25">
      <c r="C70" s="2"/>
      <c r="H70" s="2"/>
    </row>
    <row r="71" spans="1:8" ht="44.25" customHeight="1" x14ac:dyDescent="0.25">
      <c r="C71" s="2"/>
      <c r="H71" s="2"/>
    </row>
    <row r="72" spans="1:8" ht="22.5" customHeight="1" x14ac:dyDescent="0.25">
      <c r="A72" s="1"/>
      <c r="B72" s="27"/>
      <c r="C72" s="2"/>
      <c r="H72" s="2"/>
    </row>
    <row r="73" spans="1:8" ht="38.25" customHeight="1" x14ac:dyDescent="0.25">
      <c r="A73" s="1"/>
      <c r="B73" s="27"/>
      <c r="C73" s="2"/>
      <c r="H73" s="2"/>
    </row>
    <row r="74" spans="1:8" ht="34.5" customHeight="1" x14ac:dyDescent="0.25">
      <c r="A74" s="1"/>
      <c r="B74" s="27"/>
      <c r="C74" s="2"/>
      <c r="H74" s="2"/>
    </row>
    <row r="75" spans="1:8" ht="37.5" customHeight="1" x14ac:dyDescent="0.25">
      <c r="H75" s="2"/>
    </row>
    <row r="76" spans="1:8" ht="22.5" customHeight="1" x14ac:dyDescent="0.25">
      <c r="H76" s="2"/>
    </row>
    <row r="77" spans="1:8" ht="36.75" customHeight="1" x14ac:dyDescent="0.25">
      <c r="H77" s="2"/>
    </row>
    <row r="78" spans="1:8" ht="22.5" customHeight="1" x14ac:dyDescent="0.25">
      <c r="H78" s="2"/>
    </row>
    <row r="79" spans="1:8" ht="36" customHeight="1" x14ac:dyDescent="0.25">
      <c r="H79" s="2"/>
    </row>
    <row r="80" spans="1:8" ht="36" customHeight="1" x14ac:dyDescent="0.25">
      <c r="H80" s="2"/>
    </row>
    <row r="81" spans="8:8" ht="22.5" customHeight="1" x14ac:dyDescent="0.25">
      <c r="H81" s="2"/>
    </row>
    <row r="82" spans="8:8" ht="22.5" customHeight="1" x14ac:dyDescent="0.25">
      <c r="H82" s="2"/>
    </row>
    <row r="83" spans="8:8" ht="26.25" customHeight="1" x14ac:dyDescent="0.25">
      <c r="H83" s="2"/>
    </row>
    <row r="84" spans="8:8" ht="43.5" customHeight="1" x14ac:dyDescent="0.25">
      <c r="H84" s="2"/>
    </row>
    <row r="85" spans="8:8" ht="39.75" customHeight="1" x14ac:dyDescent="0.25">
      <c r="H85" s="2"/>
    </row>
    <row r="86" spans="8:8" ht="36.75" customHeight="1" x14ac:dyDescent="0.25">
      <c r="H86" s="2"/>
    </row>
    <row r="87" spans="8:8" ht="36.75" customHeight="1" x14ac:dyDescent="0.25">
      <c r="H87" s="2"/>
    </row>
    <row r="88" spans="8:8" ht="45.75" customHeight="1" x14ac:dyDescent="0.25">
      <c r="H88" s="2"/>
    </row>
    <row r="89" spans="8:8" ht="35.25" customHeight="1" x14ac:dyDescent="0.25">
      <c r="H89" s="2"/>
    </row>
    <row r="90" spans="8:8" ht="26.25" customHeight="1" x14ac:dyDescent="0.25">
      <c r="H90" s="2"/>
    </row>
    <row r="91" spans="8:8" ht="14.25" customHeight="1" x14ac:dyDescent="0.25">
      <c r="H91" s="2"/>
    </row>
    <row r="92" spans="8:8" ht="13.5" customHeight="1" x14ac:dyDescent="0.25">
      <c r="H92" s="2"/>
    </row>
    <row r="93" spans="8:8" ht="12.75" customHeight="1" x14ac:dyDescent="0.25">
      <c r="H93" s="2"/>
    </row>
    <row r="94" spans="8:8" ht="12.75" customHeight="1" x14ac:dyDescent="0.25">
      <c r="H94" s="2"/>
    </row>
    <row r="95" spans="8:8" ht="12.75" customHeight="1" x14ac:dyDescent="0.25">
      <c r="H95" s="2"/>
    </row>
    <row r="96" spans="8:8" ht="13.5" customHeight="1" x14ac:dyDescent="0.25">
      <c r="H96" s="2"/>
    </row>
    <row r="97" spans="8:9" ht="26.25" customHeight="1" x14ac:dyDescent="0.25">
      <c r="H97" s="2"/>
    </row>
    <row r="98" spans="8:9" ht="26.25" customHeight="1" x14ac:dyDescent="0.25">
      <c r="H98" s="2"/>
    </row>
    <row r="99" spans="8:9" ht="22.5" customHeight="1" x14ac:dyDescent="0.25">
      <c r="H99" s="2"/>
    </row>
    <row r="100" spans="8:9" ht="22.5" customHeight="1" x14ac:dyDescent="0.25">
      <c r="H100" s="2"/>
    </row>
    <row r="101" spans="8:9" ht="22.5" customHeight="1" x14ac:dyDescent="0.25">
      <c r="H101" s="2"/>
    </row>
    <row r="102" spans="8:9" ht="22.5" customHeight="1" x14ac:dyDescent="0.25">
      <c r="I102" s="27"/>
    </row>
    <row r="103" spans="8:9" ht="22.5" customHeight="1" x14ac:dyDescent="0.25">
      <c r="I103" s="27"/>
    </row>
    <row r="104" spans="8:9" ht="22.5" customHeight="1" x14ac:dyDescent="0.25">
      <c r="I104" s="27"/>
    </row>
    <row r="105" spans="8:9" ht="22.5" customHeight="1" x14ac:dyDescent="0.25">
      <c r="H105" s="28"/>
    </row>
  </sheetData>
  <mergeCells count="4">
    <mergeCell ref="D3:G3"/>
    <mergeCell ref="D6:G6"/>
    <mergeCell ref="A7:G7"/>
    <mergeCell ref="A1:G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CAFC9-4D1C-4FEA-BE95-D7DB8EB009EE}">
  <dimension ref="A1:I97"/>
  <sheetViews>
    <sheetView zoomScaleNormal="100" workbookViewId="0">
      <selection sqref="A1:XFD1048576"/>
    </sheetView>
  </sheetViews>
  <sheetFormatPr defaultColWidth="9.109375" defaultRowHeight="13.8" x14ac:dyDescent="0.25"/>
  <cols>
    <col min="1" max="1" width="5.6640625" style="2" customWidth="1"/>
    <col min="2" max="2" width="43.33203125" style="2" bestFit="1" customWidth="1"/>
    <col min="3" max="3" width="34.33203125" style="4" customWidth="1"/>
    <col min="4" max="4" width="9.109375" style="2"/>
    <col min="5" max="5" width="16.33203125" style="2" customWidth="1"/>
    <col min="6" max="6" width="19.5546875" style="2" customWidth="1"/>
    <col min="7" max="7" width="25.6640625" style="2" customWidth="1"/>
    <col min="8" max="8" width="10.88671875" style="1" customWidth="1"/>
    <col min="9" max="16384" width="9.109375" style="2"/>
  </cols>
  <sheetData>
    <row r="1" spans="1:8" ht="40.5" customHeight="1" x14ac:dyDescent="0.25">
      <c r="A1" s="74" t="s">
        <v>12</v>
      </c>
      <c r="B1" s="74"/>
      <c r="C1" s="74"/>
      <c r="D1" s="74"/>
      <c r="E1" s="74"/>
      <c r="F1" s="74"/>
      <c r="G1" s="74"/>
    </row>
    <row r="2" spans="1:8" x14ac:dyDescent="0.25">
      <c r="B2" s="3" t="s">
        <v>109</v>
      </c>
      <c r="C2" s="4" t="s">
        <v>65</v>
      </c>
    </row>
    <row r="3" spans="1:8" x14ac:dyDescent="0.25">
      <c r="B3" s="3" t="s">
        <v>110</v>
      </c>
      <c r="C3" s="5" t="s">
        <v>114</v>
      </c>
      <c r="D3" s="72"/>
      <c r="E3" s="72"/>
      <c r="F3" s="72"/>
      <c r="G3" s="72"/>
    </row>
    <row r="4" spans="1:8" x14ac:dyDescent="0.25">
      <c r="B4" s="3" t="s">
        <v>111</v>
      </c>
      <c r="C4" s="6" t="s">
        <v>115</v>
      </c>
    </row>
    <row r="5" spans="1:8" x14ac:dyDescent="0.25">
      <c r="B5" s="3" t="s">
        <v>112</v>
      </c>
      <c r="C5" s="4" t="s">
        <v>46</v>
      </c>
    </row>
    <row r="6" spans="1:8" ht="14.4" customHeight="1" x14ac:dyDescent="0.25">
      <c r="B6" s="3" t="s">
        <v>113</v>
      </c>
      <c r="C6" s="5" t="s">
        <v>116</v>
      </c>
      <c r="D6" s="77" t="s">
        <v>66</v>
      </c>
      <c r="E6" s="77"/>
      <c r="F6" s="77"/>
    </row>
    <row r="7" spans="1:8" ht="15" customHeight="1" x14ac:dyDescent="0.25">
      <c r="A7" s="73" t="s">
        <v>16</v>
      </c>
      <c r="B7" s="73"/>
      <c r="C7" s="73"/>
      <c r="D7" s="73"/>
      <c r="E7" s="73"/>
      <c r="F7" s="73"/>
      <c r="G7" s="73"/>
    </row>
    <row r="8" spans="1:8" ht="30.6" x14ac:dyDescent="0.25">
      <c r="A8" s="7" t="s">
        <v>17</v>
      </c>
      <c r="B8" s="69" t="s">
        <v>108</v>
      </c>
      <c r="C8" s="7" t="s">
        <v>104</v>
      </c>
      <c r="D8" s="7" t="s">
        <v>105</v>
      </c>
      <c r="E8" s="7" t="s">
        <v>106</v>
      </c>
      <c r="F8" s="7" t="s">
        <v>107</v>
      </c>
      <c r="G8" s="8"/>
      <c r="H8" s="2"/>
    </row>
    <row r="9" spans="1:8" ht="71.25" customHeight="1" x14ac:dyDescent="0.25">
      <c r="A9" s="55">
        <v>1</v>
      </c>
      <c r="B9" s="16" t="s">
        <v>68</v>
      </c>
      <c r="C9" s="12" t="s">
        <v>18</v>
      </c>
      <c r="D9" s="12">
        <v>1</v>
      </c>
      <c r="E9" s="11"/>
      <c r="F9" s="11">
        <f>E9*D9</f>
        <v>0</v>
      </c>
      <c r="G9" s="9"/>
      <c r="H9" s="2"/>
    </row>
    <row r="10" spans="1:8" ht="32.1" customHeight="1" x14ac:dyDescent="0.25">
      <c r="A10" s="56"/>
      <c r="B10" s="34" t="s">
        <v>33</v>
      </c>
      <c r="C10" s="40"/>
      <c r="D10" s="40"/>
      <c r="E10" s="40"/>
      <c r="F10" s="38">
        <f>SUM(F11:F19)</f>
        <v>0</v>
      </c>
      <c r="G10" s="9"/>
      <c r="H10" s="2"/>
    </row>
    <row r="11" spans="1:8" ht="36.75" customHeight="1" x14ac:dyDescent="0.25">
      <c r="A11" s="55">
        <v>2</v>
      </c>
      <c r="B11" s="32" t="s">
        <v>53</v>
      </c>
      <c r="C11" s="11" t="s">
        <v>23</v>
      </c>
      <c r="D11" s="12">
        <v>72</v>
      </c>
      <c r="E11" s="33"/>
      <c r="F11" s="11">
        <f>E11*D11</f>
        <v>0</v>
      </c>
      <c r="G11" s="9"/>
      <c r="H11" s="2"/>
    </row>
    <row r="12" spans="1:8" ht="36.75" customHeight="1" x14ac:dyDescent="0.25">
      <c r="A12" s="55">
        <v>3</v>
      </c>
      <c r="B12" s="32" t="s">
        <v>84</v>
      </c>
      <c r="C12" s="11" t="s">
        <v>24</v>
      </c>
      <c r="D12" s="12">
        <v>16</v>
      </c>
      <c r="E12" s="33"/>
      <c r="F12" s="11">
        <f>E12*D12</f>
        <v>0</v>
      </c>
      <c r="G12" s="9"/>
      <c r="H12" s="2"/>
    </row>
    <row r="13" spans="1:8" ht="42.9" customHeight="1" x14ac:dyDescent="0.25">
      <c r="A13" s="55">
        <v>4</v>
      </c>
      <c r="B13" s="18" t="s">
        <v>83</v>
      </c>
      <c r="C13" s="11" t="s">
        <v>21</v>
      </c>
      <c r="D13" s="12">
        <v>8</v>
      </c>
      <c r="E13" s="11"/>
      <c r="F13" s="11">
        <f>D13*E13</f>
        <v>0</v>
      </c>
      <c r="G13" s="9"/>
      <c r="H13" s="2"/>
    </row>
    <row r="14" spans="1:8" ht="69.599999999999994" customHeight="1" x14ac:dyDescent="0.25">
      <c r="A14" s="55">
        <v>5</v>
      </c>
      <c r="B14" s="16" t="s">
        <v>81</v>
      </c>
      <c r="C14" s="11" t="s">
        <v>23</v>
      </c>
      <c r="D14" s="12">
        <v>90</v>
      </c>
      <c r="E14" s="11"/>
      <c r="F14" s="11">
        <f t="shared" ref="F14" si="0">D14*E14</f>
        <v>0</v>
      </c>
      <c r="G14" s="9"/>
      <c r="H14" s="2"/>
    </row>
    <row r="15" spans="1:8" ht="56.4" customHeight="1" x14ac:dyDescent="0.25">
      <c r="A15" s="55">
        <v>6</v>
      </c>
      <c r="B15" s="18" t="s">
        <v>92</v>
      </c>
      <c r="C15" s="29" t="s">
        <v>23</v>
      </c>
      <c r="D15" s="30">
        <v>72</v>
      </c>
      <c r="E15" s="29"/>
      <c r="F15" s="29">
        <f>D15*E15</f>
        <v>0</v>
      </c>
      <c r="G15" s="9"/>
      <c r="H15" s="2"/>
    </row>
    <row r="16" spans="1:8" ht="44.1" customHeight="1" x14ac:dyDescent="0.25">
      <c r="A16" s="55">
        <v>7</v>
      </c>
      <c r="B16" s="18" t="s">
        <v>93</v>
      </c>
      <c r="C16" s="11" t="s">
        <v>24</v>
      </c>
      <c r="D16" s="12">
        <v>35</v>
      </c>
      <c r="E16" s="11"/>
      <c r="F16" s="11">
        <f>D16*E16</f>
        <v>0</v>
      </c>
      <c r="G16" s="9"/>
      <c r="H16" s="2"/>
    </row>
    <row r="17" spans="1:8" ht="44.1" customHeight="1" x14ac:dyDescent="0.25">
      <c r="A17" s="55">
        <v>8</v>
      </c>
      <c r="B17" s="49" t="s">
        <v>82</v>
      </c>
      <c r="C17" s="11" t="s">
        <v>21</v>
      </c>
      <c r="D17" s="12">
        <v>1</v>
      </c>
      <c r="E17" s="11"/>
      <c r="F17" s="11">
        <f>D17*E17</f>
        <v>0</v>
      </c>
      <c r="G17" s="9"/>
      <c r="H17" s="2"/>
    </row>
    <row r="18" spans="1:8" ht="41.1" customHeight="1" x14ac:dyDescent="0.25">
      <c r="A18" s="55">
        <v>9</v>
      </c>
      <c r="B18" s="16" t="s">
        <v>25</v>
      </c>
      <c r="C18" s="11" t="s">
        <v>21</v>
      </c>
      <c r="D18" s="12">
        <v>2</v>
      </c>
      <c r="E18" s="11"/>
      <c r="F18" s="11">
        <f>D18*E18</f>
        <v>0</v>
      </c>
      <c r="G18" s="9"/>
      <c r="H18" s="2"/>
    </row>
    <row r="19" spans="1:8" ht="72" customHeight="1" x14ac:dyDescent="0.25">
      <c r="A19" s="55">
        <v>10</v>
      </c>
      <c r="B19" s="16" t="s">
        <v>26</v>
      </c>
      <c r="C19" s="11" t="s">
        <v>23</v>
      </c>
      <c r="D19" s="12">
        <v>5.5</v>
      </c>
      <c r="E19" s="11"/>
      <c r="F19" s="11">
        <f>D19*E19</f>
        <v>0</v>
      </c>
      <c r="G19" s="9"/>
      <c r="H19" s="2"/>
    </row>
    <row r="20" spans="1:8" ht="33.75" customHeight="1" x14ac:dyDescent="0.25">
      <c r="A20" s="19"/>
      <c r="B20" s="26" t="s">
        <v>28</v>
      </c>
      <c r="C20" s="21"/>
      <c r="D20" s="21"/>
      <c r="E20" s="22"/>
      <c r="F20" s="39">
        <f>SUM(F11:F19)+F9</f>
        <v>0</v>
      </c>
      <c r="G20" s="9"/>
      <c r="H20" s="2"/>
    </row>
    <row r="21" spans="1:8" ht="33.75" customHeight="1" x14ac:dyDescent="0.25">
      <c r="A21" s="19"/>
      <c r="B21" s="26" t="s">
        <v>29</v>
      </c>
      <c r="C21" s="21"/>
      <c r="D21" s="21"/>
      <c r="E21" s="22"/>
      <c r="F21" s="36">
        <f>F20*0.2</f>
        <v>0</v>
      </c>
      <c r="G21" s="9"/>
      <c r="H21" s="2"/>
    </row>
    <row r="22" spans="1:8" ht="33.75" customHeight="1" x14ac:dyDescent="0.25">
      <c r="A22" s="24"/>
      <c r="B22" s="26" t="s">
        <v>11</v>
      </c>
      <c r="C22" s="21"/>
      <c r="D22" s="21"/>
      <c r="E22" s="22"/>
      <c r="F22" s="36">
        <f>F20+F21</f>
        <v>0</v>
      </c>
      <c r="G22" s="9"/>
      <c r="H22" s="2"/>
    </row>
    <row r="23" spans="1:8" ht="55.5" customHeight="1" x14ac:dyDescent="0.25">
      <c r="A23" s="1"/>
      <c r="B23" s="27"/>
      <c r="C23" s="2"/>
      <c r="H23" s="9"/>
    </row>
    <row r="24" spans="1:8" ht="63" customHeight="1" x14ac:dyDescent="0.25">
      <c r="A24" s="1"/>
      <c r="B24" s="27"/>
      <c r="D24" s="51"/>
      <c r="H24" s="9"/>
    </row>
    <row r="25" spans="1:8" ht="37.5" customHeight="1" x14ac:dyDescent="0.25">
      <c r="A25" s="1"/>
      <c r="B25" s="27"/>
      <c r="D25" s="51"/>
      <c r="H25" s="9"/>
    </row>
    <row r="26" spans="1:8" ht="33" customHeight="1" x14ac:dyDescent="0.25">
      <c r="A26" s="1"/>
      <c r="B26" s="27"/>
      <c r="C26" s="2"/>
      <c r="H26" s="9"/>
    </row>
    <row r="27" spans="1:8" ht="33" customHeight="1" x14ac:dyDescent="0.25">
      <c r="A27" s="1"/>
      <c r="B27" s="27"/>
      <c r="C27" s="2"/>
      <c r="H27" s="9"/>
    </row>
    <row r="28" spans="1:8" ht="33" customHeight="1" x14ac:dyDescent="0.25">
      <c r="A28" s="1"/>
      <c r="B28" s="27"/>
      <c r="C28" s="2"/>
      <c r="H28" s="9"/>
    </row>
    <row r="29" spans="1:8" ht="33" customHeight="1" x14ac:dyDescent="0.25">
      <c r="A29" s="1"/>
      <c r="B29" s="27"/>
      <c r="C29" s="2"/>
      <c r="H29" s="9"/>
    </row>
    <row r="30" spans="1:8" ht="33" customHeight="1" x14ac:dyDescent="0.25">
      <c r="A30" s="1"/>
      <c r="B30" s="27"/>
      <c r="C30" s="2"/>
      <c r="H30" s="9"/>
    </row>
    <row r="31" spans="1:8" ht="66.599999999999994" customHeight="1" x14ac:dyDescent="0.25">
      <c r="A31" s="1"/>
      <c r="B31" s="27"/>
      <c r="C31" s="2"/>
      <c r="H31" s="9"/>
    </row>
    <row r="32" spans="1:8" ht="68.25" customHeight="1" x14ac:dyDescent="0.25">
      <c r="A32" s="1"/>
      <c r="B32" s="27"/>
      <c r="C32" s="2"/>
      <c r="H32" s="9"/>
    </row>
    <row r="33" spans="1:9" ht="33" customHeight="1" x14ac:dyDescent="0.25">
      <c r="A33" s="1"/>
      <c r="B33" s="27"/>
      <c r="C33" s="2"/>
      <c r="H33" s="9"/>
    </row>
    <row r="34" spans="1:9" ht="33" customHeight="1" x14ac:dyDescent="0.25">
      <c r="A34" s="1"/>
      <c r="B34" s="27"/>
      <c r="C34" s="2"/>
      <c r="H34" s="9"/>
    </row>
    <row r="35" spans="1:9" ht="33" customHeight="1" x14ac:dyDescent="0.25">
      <c r="A35" s="1"/>
      <c r="B35" s="27"/>
      <c r="C35" s="2"/>
      <c r="H35" s="9"/>
    </row>
    <row r="36" spans="1:9" ht="33" customHeight="1" x14ac:dyDescent="0.25">
      <c r="A36" s="1"/>
      <c r="B36" s="27"/>
      <c r="C36" s="2"/>
      <c r="H36" s="9"/>
    </row>
    <row r="37" spans="1:9" ht="33" customHeight="1" x14ac:dyDescent="0.25">
      <c r="A37" s="1"/>
      <c r="B37" s="27"/>
      <c r="C37" s="2"/>
      <c r="H37" s="9"/>
    </row>
    <row r="38" spans="1:9" ht="37.5" customHeight="1" x14ac:dyDescent="0.25">
      <c r="A38" s="1"/>
      <c r="B38" s="27"/>
      <c r="C38" s="2"/>
      <c r="H38" s="9"/>
    </row>
    <row r="39" spans="1:9" ht="22.5" customHeight="1" x14ac:dyDescent="0.25">
      <c r="A39" s="1"/>
      <c r="B39" s="27"/>
      <c r="C39" s="2"/>
      <c r="H39" s="23"/>
    </row>
    <row r="40" spans="1:9" ht="22.5" customHeight="1" x14ac:dyDescent="0.25">
      <c r="A40" s="1"/>
      <c r="B40" s="27"/>
      <c r="C40" s="2"/>
      <c r="H40" s="23"/>
    </row>
    <row r="41" spans="1:9" ht="38.25" customHeight="1" x14ac:dyDescent="0.25">
      <c r="A41" s="1"/>
      <c r="B41" s="27"/>
      <c r="C41" s="2"/>
      <c r="I41" s="27"/>
    </row>
    <row r="42" spans="1:9" ht="46.5" customHeight="1" x14ac:dyDescent="0.25">
      <c r="A42" s="1"/>
      <c r="B42" s="27"/>
      <c r="C42" s="2"/>
      <c r="H42" s="2"/>
    </row>
    <row r="43" spans="1:9" ht="22.5" customHeight="1" x14ac:dyDescent="0.25">
      <c r="A43" s="1"/>
      <c r="B43" s="27"/>
      <c r="C43" s="2"/>
      <c r="H43" s="2"/>
    </row>
    <row r="44" spans="1:9" ht="32.25" customHeight="1" x14ac:dyDescent="0.25">
      <c r="A44" s="1"/>
      <c r="B44" s="27"/>
      <c r="C44" s="2"/>
      <c r="H44" s="2"/>
    </row>
    <row r="45" spans="1:9" ht="22.5" customHeight="1" x14ac:dyDescent="0.25">
      <c r="A45" s="1"/>
      <c r="B45" s="27"/>
      <c r="C45" s="2"/>
      <c r="H45" s="2"/>
    </row>
    <row r="46" spans="1:9" ht="31.5" customHeight="1" x14ac:dyDescent="0.25">
      <c r="A46" s="1"/>
      <c r="B46" s="27"/>
      <c r="C46" s="2"/>
      <c r="H46" s="2"/>
    </row>
    <row r="47" spans="1:9" ht="31.5" customHeight="1" x14ac:dyDescent="0.25">
      <c r="A47" s="1"/>
      <c r="B47" s="27"/>
      <c r="C47" s="2"/>
      <c r="H47" s="2"/>
    </row>
    <row r="48" spans="1:9" ht="58.5" customHeight="1" x14ac:dyDescent="0.25">
      <c r="A48" s="1"/>
      <c r="B48" s="27"/>
      <c r="C48" s="2"/>
      <c r="H48" s="2"/>
    </row>
    <row r="49" spans="1:8" ht="31.5" customHeight="1" x14ac:dyDescent="0.25">
      <c r="A49" s="1"/>
      <c r="B49" s="27"/>
      <c r="C49" s="2"/>
      <c r="H49" s="2"/>
    </row>
    <row r="50" spans="1:8" ht="22.5" customHeight="1" x14ac:dyDescent="0.25">
      <c r="A50" s="1"/>
      <c r="B50" s="27"/>
      <c r="C50" s="2"/>
      <c r="H50" s="2"/>
    </row>
    <row r="51" spans="1:8" ht="44.25" customHeight="1" x14ac:dyDescent="0.25">
      <c r="A51" s="1"/>
      <c r="B51" s="27"/>
      <c r="C51" s="2"/>
      <c r="H51" s="2"/>
    </row>
    <row r="52" spans="1:8" ht="63" customHeight="1" x14ac:dyDescent="0.25">
      <c r="A52" s="1"/>
      <c r="B52" s="27"/>
      <c r="C52" s="2"/>
      <c r="H52" s="2"/>
    </row>
    <row r="53" spans="1:8" ht="45" customHeight="1" x14ac:dyDescent="0.25">
      <c r="A53" s="1"/>
      <c r="B53" s="27"/>
      <c r="C53" s="2"/>
      <c r="H53" s="2"/>
    </row>
    <row r="54" spans="1:8" ht="22.5" customHeight="1" x14ac:dyDescent="0.25">
      <c r="A54" s="1"/>
      <c r="B54" s="27"/>
      <c r="C54" s="2"/>
      <c r="H54" s="2"/>
    </row>
    <row r="55" spans="1:8" ht="48.75" customHeight="1" x14ac:dyDescent="0.25">
      <c r="A55" s="1"/>
      <c r="B55" s="27"/>
      <c r="C55" s="2"/>
      <c r="H55" s="2"/>
    </row>
    <row r="56" spans="1:8" ht="39" customHeight="1" x14ac:dyDescent="0.25">
      <c r="A56" s="1"/>
      <c r="B56" s="27"/>
      <c r="C56" s="2"/>
      <c r="H56" s="2"/>
    </row>
    <row r="57" spans="1:8" ht="33" customHeight="1" x14ac:dyDescent="0.25">
      <c r="C57" s="2"/>
      <c r="H57" s="2"/>
    </row>
    <row r="58" spans="1:8" ht="22.5" customHeight="1" x14ac:dyDescent="0.25">
      <c r="C58" s="2"/>
      <c r="H58" s="2"/>
    </row>
    <row r="59" spans="1:8" ht="26.25" customHeight="1" x14ac:dyDescent="0.25">
      <c r="C59" s="2"/>
      <c r="H59" s="2"/>
    </row>
    <row r="60" spans="1:8" ht="33.75" customHeight="1" x14ac:dyDescent="0.25">
      <c r="C60" s="2"/>
      <c r="H60" s="2"/>
    </row>
    <row r="61" spans="1:8" ht="38.25" customHeight="1" x14ac:dyDescent="0.25">
      <c r="C61" s="2"/>
      <c r="H61" s="2"/>
    </row>
    <row r="62" spans="1:8" ht="38.25" customHeight="1" x14ac:dyDescent="0.25">
      <c r="C62" s="2"/>
      <c r="H62" s="2"/>
    </row>
    <row r="63" spans="1:8" ht="44.25" customHeight="1" x14ac:dyDescent="0.25">
      <c r="C63" s="2"/>
      <c r="H63" s="2"/>
    </row>
    <row r="64" spans="1:8" ht="22.5" customHeight="1" x14ac:dyDescent="0.25">
      <c r="C64" s="2"/>
      <c r="H64" s="2"/>
    </row>
    <row r="65" spans="1:8" ht="38.25" customHeight="1" x14ac:dyDescent="0.25">
      <c r="C65" s="2"/>
      <c r="H65" s="2"/>
    </row>
    <row r="66" spans="1:8" ht="34.5" customHeight="1" x14ac:dyDescent="0.25">
      <c r="C66" s="2"/>
      <c r="H66" s="2"/>
    </row>
    <row r="67" spans="1:8" ht="37.5" customHeight="1" x14ac:dyDescent="0.25">
      <c r="C67" s="2"/>
      <c r="H67" s="2"/>
    </row>
    <row r="68" spans="1:8" ht="22.5" customHeight="1" x14ac:dyDescent="0.25">
      <c r="C68" s="2"/>
      <c r="H68" s="2"/>
    </row>
    <row r="69" spans="1:8" ht="36.75" customHeight="1" x14ac:dyDescent="0.25">
      <c r="C69" s="2"/>
      <c r="H69" s="2"/>
    </row>
    <row r="70" spans="1:8" ht="22.5" customHeight="1" x14ac:dyDescent="0.25">
      <c r="C70" s="2"/>
      <c r="H70" s="2"/>
    </row>
    <row r="71" spans="1:8" ht="36" customHeight="1" x14ac:dyDescent="0.25">
      <c r="C71" s="2"/>
      <c r="H71" s="2"/>
    </row>
    <row r="72" spans="1:8" ht="36" customHeight="1" x14ac:dyDescent="0.25">
      <c r="A72" s="1"/>
      <c r="B72" s="27"/>
      <c r="C72" s="2"/>
      <c r="H72" s="2"/>
    </row>
    <row r="73" spans="1:8" ht="22.5" customHeight="1" x14ac:dyDescent="0.25">
      <c r="A73" s="1"/>
      <c r="B73" s="27"/>
      <c r="C73" s="2"/>
      <c r="H73" s="2"/>
    </row>
    <row r="74" spans="1:8" ht="22.5" customHeight="1" x14ac:dyDescent="0.25">
      <c r="A74" s="1"/>
      <c r="B74" s="27"/>
      <c r="C74" s="2"/>
      <c r="H74" s="2"/>
    </row>
    <row r="75" spans="1:8" ht="26.25" customHeight="1" x14ac:dyDescent="0.25">
      <c r="H75" s="2"/>
    </row>
    <row r="76" spans="1:8" ht="43.5" customHeight="1" x14ac:dyDescent="0.25">
      <c r="H76" s="2"/>
    </row>
    <row r="77" spans="1:8" ht="39.75" customHeight="1" x14ac:dyDescent="0.25">
      <c r="H77" s="2"/>
    </row>
    <row r="78" spans="1:8" ht="36.75" customHeight="1" x14ac:dyDescent="0.25">
      <c r="H78" s="2"/>
    </row>
    <row r="79" spans="1:8" ht="36.75" customHeight="1" x14ac:dyDescent="0.25">
      <c r="H79" s="2"/>
    </row>
    <row r="80" spans="1:8" ht="45.75" customHeight="1" x14ac:dyDescent="0.25">
      <c r="H80" s="2"/>
    </row>
    <row r="81" spans="8:9" ht="35.25" customHeight="1" x14ac:dyDescent="0.25">
      <c r="H81" s="2"/>
    </row>
    <row r="82" spans="8:9" ht="26.25" customHeight="1" x14ac:dyDescent="0.25">
      <c r="H82" s="2"/>
    </row>
    <row r="83" spans="8:9" ht="14.25" customHeight="1" x14ac:dyDescent="0.25">
      <c r="H83" s="2"/>
    </row>
    <row r="84" spans="8:9" ht="13.5" customHeight="1" x14ac:dyDescent="0.25">
      <c r="H84" s="2"/>
    </row>
    <row r="85" spans="8:9" ht="12.75" customHeight="1" x14ac:dyDescent="0.25">
      <c r="H85" s="2"/>
    </row>
    <row r="86" spans="8:9" ht="12.75" customHeight="1" x14ac:dyDescent="0.25">
      <c r="H86" s="2"/>
    </row>
    <row r="87" spans="8:9" ht="12.75" customHeight="1" x14ac:dyDescent="0.25">
      <c r="H87" s="2"/>
    </row>
    <row r="88" spans="8:9" ht="13.5" customHeight="1" x14ac:dyDescent="0.25">
      <c r="H88" s="2"/>
    </row>
    <row r="89" spans="8:9" ht="26.25" customHeight="1" x14ac:dyDescent="0.25">
      <c r="H89" s="2"/>
    </row>
    <row r="90" spans="8:9" ht="26.25" customHeight="1" x14ac:dyDescent="0.25">
      <c r="H90" s="2"/>
    </row>
    <row r="91" spans="8:9" ht="22.5" customHeight="1" x14ac:dyDescent="0.25">
      <c r="H91" s="2"/>
    </row>
    <row r="92" spans="8:9" ht="22.5" customHeight="1" x14ac:dyDescent="0.25">
      <c r="H92" s="2"/>
    </row>
    <row r="93" spans="8:9" ht="22.5" customHeight="1" x14ac:dyDescent="0.25">
      <c r="H93" s="2"/>
    </row>
    <row r="94" spans="8:9" ht="22.5" customHeight="1" x14ac:dyDescent="0.25">
      <c r="I94" s="27"/>
    </row>
    <row r="95" spans="8:9" ht="22.5" customHeight="1" x14ac:dyDescent="0.25">
      <c r="I95" s="27"/>
    </row>
    <row r="96" spans="8:9" ht="22.5" customHeight="1" x14ac:dyDescent="0.25">
      <c r="I96" s="27"/>
    </row>
    <row r="97" spans="8:8" ht="22.5" customHeight="1" x14ac:dyDescent="0.25">
      <c r="H97" s="28"/>
    </row>
  </sheetData>
  <mergeCells count="4">
    <mergeCell ref="D3:G3"/>
    <mergeCell ref="A7:G7"/>
    <mergeCell ref="D6:F6"/>
    <mergeCell ref="A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8</vt:i4>
      </vt:variant>
    </vt:vector>
  </HeadingPairs>
  <TitlesOfParts>
    <vt:vector size="8" baseType="lpstr">
      <vt:lpstr>Лист1</vt:lpstr>
      <vt:lpstr>№1 З В.Березний</vt:lpstr>
      <vt:lpstr>№2 Перечин</vt:lpstr>
      <vt:lpstr>№3 Мукач 19</vt:lpstr>
      <vt:lpstr>№4 Мукач16</vt:lpstr>
      <vt:lpstr>№5 Великі Лучки</vt:lpstr>
      <vt:lpstr>№6 Хуст</vt:lpstr>
      <vt:lpstr>№7 Буштино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UserLAUA2344</dc:creator>
  <cp:keywords/>
  <dc:description/>
  <cp:lastModifiedBy>Lenovo</cp:lastModifiedBy>
  <cp:revision/>
  <dcterms:created xsi:type="dcterms:W3CDTF">2023-06-17T09:49:20Z</dcterms:created>
  <dcterms:modified xsi:type="dcterms:W3CDTF">2023-07-05T10:56:47Z</dcterms:modified>
  <cp:category/>
  <cp:contentStatus/>
</cp:coreProperties>
</file>