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necranes1-my.sharepoint.com/personal/olha_romanchenko_konecranes_com/Documents/Desktop/Гончаров В.А/ДНЗ подписанные документы/"/>
    </mc:Choice>
  </mc:AlternateContent>
  <xr:revisionPtr revIDLastSave="92" documentId="8_{0F8DFCD3-4350-4855-8C3F-DD7AF07BA6A5}" xr6:coauthVersionLast="47" xr6:coauthVersionMax="47" xr10:uidLastSave="{D28B1DFA-C21C-4428-9108-8FC00F9D6B9F}"/>
  <bookViews>
    <workbookView xWindow="-120" yWindow="-120" windowWidth="20730" windowHeight="11160" firstSheet="4" activeTab="8" xr2:uid="{C2F961AC-F065-487D-90C4-60E8A4521E7E}"/>
  </bookViews>
  <sheets>
    <sheet name="Зведена таблиця" sheetId="11" r:id="rId1"/>
    <sheet name="Снятин№8Ф" sheetId="9" r:id="rId2"/>
    <sheet name="Городенка №7Ф" sheetId="8" r:id="rId3"/>
    <sheet name="Тлумач №6Ф" sheetId="5" r:id="rId4"/>
    <sheet name="Долина №5Ф" sheetId="4" r:id="rId5"/>
    <sheet name="Калуш№4Ф" sheetId="3" r:id="rId6"/>
    <sheet name="Коломия№3Ф" sheetId="2" r:id="rId7"/>
    <sheet name="Надвірна №2Ф" sheetId="1" r:id="rId8"/>
    <sheet name="Богородчани №1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0" l="1"/>
  <c r="F9" i="1"/>
  <c r="F9" i="2"/>
  <c r="F9" i="3"/>
  <c r="F9" i="8"/>
  <c r="F9" i="5"/>
  <c r="F21" i="3"/>
  <c r="F9" i="4"/>
  <c r="F20" i="8"/>
  <c r="F9" i="9"/>
  <c r="F15" i="2" l="1"/>
  <c r="F14" i="2"/>
  <c r="F14" i="9"/>
  <c r="F15" i="9"/>
  <c r="F27" i="8"/>
  <c r="F17" i="8"/>
  <c r="F17" i="5" l="1"/>
  <c r="F18" i="4" l="1"/>
  <c r="F16" i="3"/>
  <c r="F17" i="2"/>
  <c r="F20" i="2" l="1"/>
  <c r="F19" i="2"/>
  <c r="F18" i="2"/>
  <c r="F16" i="2"/>
  <c r="F13" i="2"/>
  <c r="F12" i="2"/>
  <c r="F11" i="2"/>
  <c r="F10" i="2" l="1"/>
  <c r="F21" i="2" s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 l="1"/>
  <c r="F27" i="1" s="1"/>
  <c r="C4" i="11"/>
  <c r="C5" i="11"/>
  <c r="F22" i="2"/>
  <c r="F23" i="2" s="1"/>
  <c r="F28" i="1" l="1"/>
  <c r="F29" i="1" s="1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 l="1"/>
  <c r="F24" i="10" s="1"/>
  <c r="C3" i="11"/>
  <c r="F25" i="10" l="1"/>
  <c r="F26" i="10" s="1"/>
  <c r="F16" i="9"/>
  <c r="F13" i="9"/>
  <c r="F12" i="9"/>
  <c r="F11" i="9"/>
  <c r="F24" i="8"/>
  <c r="F11" i="8"/>
  <c r="F28" i="8"/>
  <c r="F26" i="8"/>
  <c r="F25" i="8"/>
  <c r="F23" i="8"/>
  <c r="F22" i="8"/>
  <c r="F21" i="8"/>
  <c r="F18" i="8"/>
  <c r="F16" i="8"/>
  <c r="F15" i="8"/>
  <c r="F14" i="8"/>
  <c r="F13" i="8"/>
  <c r="F12" i="8"/>
  <c r="F25" i="5"/>
  <c r="F24" i="5"/>
  <c r="F23" i="5"/>
  <c r="F22" i="5"/>
  <c r="F21" i="5"/>
  <c r="F20" i="5"/>
  <c r="F19" i="5" s="1"/>
  <c r="F13" i="5"/>
  <c r="F18" i="5"/>
  <c r="F16" i="5"/>
  <c r="F15" i="5"/>
  <c r="F14" i="5"/>
  <c r="F11" i="5"/>
  <c r="F12" i="5"/>
  <c r="F13" i="4"/>
  <c r="F10" i="8" l="1"/>
  <c r="F29" i="8" s="1"/>
  <c r="C9" i="11" s="1"/>
  <c r="F19" i="8"/>
  <c r="F10" i="5"/>
  <c r="F26" i="5" s="1"/>
  <c r="F10" i="9"/>
  <c r="F17" i="9" s="1"/>
  <c r="F19" i="4"/>
  <c r="F17" i="4"/>
  <c r="F16" i="4"/>
  <c r="F15" i="4"/>
  <c r="F14" i="4"/>
  <c r="F12" i="4"/>
  <c r="F11" i="4"/>
  <c r="F10" i="4" s="1"/>
  <c r="F20" i="4" s="1"/>
  <c r="F25" i="3"/>
  <c r="F24" i="3"/>
  <c r="F23" i="3"/>
  <c r="F22" i="3"/>
  <c r="F20" i="3"/>
  <c r="F19" i="3"/>
  <c r="F18" i="3"/>
  <c r="F11" i="3"/>
  <c r="F14" i="3"/>
  <c r="F13" i="3"/>
  <c r="F12" i="3"/>
  <c r="F15" i="3"/>
  <c r="F17" i="3" l="1"/>
  <c r="F10" i="3"/>
  <c r="C7" i="11"/>
  <c r="F18" i="9"/>
  <c r="F19" i="9" s="1"/>
  <c r="C10" i="11"/>
  <c r="F30" i="8"/>
  <c r="F31" i="8" s="1"/>
  <c r="F26" i="3" l="1"/>
  <c r="C6" i="11" s="1"/>
  <c r="F27" i="5"/>
  <c r="F28" i="5" s="1"/>
  <c r="C8" i="11"/>
  <c r="F21" i="4"/>
  <c r="F22" i="4" s="1"/>
  <c r="F27" i="3" l="1"/>
  <c r="F28" i="3" s="1"/>
  <c r="C11" i="11"/>
  <c r="C12" i="11" s="1"/>
</calcChain>
</file>

<file path=xl/sharedStrings.xml><?xml version="1.0" encoding="utf-8"?>
<sst xmlns="http://schemas.openxmlformats.org/spreadsheetml/2006/main" count="415" uniqueCount="150">
  <si>
    <t xml:space="preserve">Специфікація робіт – Оферта </t>
  </si>
  <si>
    <t>№ п/п</t>
  </si>
  <si>
    <t>0.1.</t>
  </si>
  <si>
    <t>шт/pcs</t>
  </si>
  <si>
    <t>1 м2</t>
  </si>
  <si>
    <t>м/п</t>
  </si>
  <si>
    <t>м2</t>
  </si>
  <si>
    <t>шт</t>
  </si>
  <si>
    <t>ПДВ</t>
  </si>
  <si>
    <t>Разом</t>
  </si>
  <si>
    <t>Дошкільний навчальний заклад «Берізка» м.Надвірна</t>
  </si>
  <si>
    <t>№2 Франківськ</t>
  </si>
  <si>
    <t>Вбиральня</t>
  </si>
  <si>
    <t>Заміна унітаза дітячого</t>
  </si>
  <si>
    <t>Разом з ПДВ</t>
  </si>
  <si>
    <t>№5 Франківськ</t>
  </si>
  <si>
    <t>Дошкільний навчальний заклад «Золота рибка» м. Долина</t>
  </si>
  <si>
    <t>Дошкільний навчальний заклад  садок «Росинка» м.Калуш</t>
  </si>
  <si>
    <t xml:space="preserve"> м2</t>
  </si>
  <si>
    <t>Дошкільний навчальний заклад "Тлумач"</t>
  </si>
  <si>
    <t>№6 Франківськ</t>
  </si>
  <si>
    <t>Роздягальня</t>
  </si>
  <si>
    <t>Дошкільний навчальний заклад "Зірочка" м. Городенка</t>
  </si>
  <si>
    <t>Дошкільний навчальний заклад "Золотий ключик" м. Снятин</t>
  </si>
  <si>
    <t xml:space="preserve">Ігрова кімната та роздягальня </t>
  </si>
  <si>
    <t>№4</t>
  </si>
  <si>
    <t>№4 Франківськ</t>
  </si>
  <si>
    <t>Спортивна зала</t>
  </si>
  <si>
    <t>№5</t>
  </si>
  <si>
    <t xml:space="preserve">№6 </t>
  </si>
  <si>
    <t xml:space="preserve">№7 </t>
  </si>
  <si>
    <t xml:space="preserve">№8 </t>
  </si>
  <si>
    <t>Дошкільний навчальний заклад "Сонечко" смт.Богородчани</t>
  </si>
  <si>
    <t xml:space="preserve">Ігрова кімната </t>
  </si>
  <si>
    <t>м\п</t>
  </si>
  <si>
    <t>Ніша: заміна плитки на підлозі. Плитка Атем Грес 0000 Pimento 30x30,або аналогічний матеріал.</t>
  </si>
  <si>
    <t xml:space="preserve">Встановлення плінтусів пластікових із закінченнями та поворотами.
</t>
  </si>
  <si>
    <t>Всього без ПДВ</t>
  </si>
  <si>
    <t xml:space="preserve">Заміна дверей з лутками та фурнітурою. Двері "UNO 1" RAL, або аналогічний виріб.
</t>
  </si>
  <si>
    <t>Встановлення стельових плінтусів  Premium Decor PG40 2000x40x40 мм з фарбуванням 2 рази.</t>
  </si>
  <si>
    <t>Шліфування  та лакування підлоги 2 рази -  ЛАК ДЛЯ ПАРКЕТУ ПОЛІУРЕТАНОВИЙ "УЛЬТРАСТІЙКИЙ" BIONIC-HOUS", або анологічний матеріал.</t>
  </si>
  <si>
    <t xml:space="preserve">Роботи враховують усі  матеріали та затрати підрядника, враховуючі прибуток, добові, податки та інше. </t>
  </si>
  <si>
    <t>Група</t>
  </si>
  <si>
    <t>Заміна розеток  2-а З/К внутрішніх: біла ASFORA Schneider EPH9900121, або аналогічний виріб.</t>
  </si>
  <si>
    <t>Заміна пісуара дитячого My Size (11866) або аналогічний виріб</t>
  </si>
  <si>
    <t>Заміна умивальників: умивальник Kolo Bambi або аналогічний виріб, змішувач, сифон.</t>
  </si>
  <si>
    <t>Заміна піддону сталевого KollerPool 80х80 (квадратний) або аналогічний виріб, змішувач для ванни AM.PM Brava F88A90000 або аналогічний виріб, сифон</t>
  </si>
  <si>
    <t>Стеля: обдирання фарби,грунтування Ceresit CT16, шпаклювання стін Knauf Start 4 мм -1 раз, Knauf finish 1 мм - 2 рази, ґрунтування 2 рази Acryl-Tiefgrund,  фарбування колорованою фарбою Feidal Wand Color 2 рази, або аналогічним матеріалом.</t>
  </si>
  <si>
    <t xml:space="preserve">Всього
</t>
  </si>
  <si>
    <t>Стеля: обдирання фарби,грунтування Ceresit CT16, шпаклювання  Knauf Start 4мм -1 раз, Knauf finish 1 мм - 2 рази, ґрунтування 2 рази Acryl-Tiefgrund,  фарбування колорованою  фарбою Feidal Wand Color 2 рази, або аналогічним матеріалом.</t>
  </si>
  <si>
    <t>Встановлення натяжної 
сітки на вікна, поліпропіленової захисної, шнур 2,7 мм.(PP) , комірка 40х40мм. (9*2 метри), або аналогічний матеріал.</t>
  </si>
  <si>
    <t>Встановлення дерев'яних плінтусів, шліфування, лакування.</t>
  </si>
  <si>
    <t>ПІДЛОГОВЕ ПОКРИТТЯ ДЛЯ СПОРТИВНИХ ЗАЛІВ 15 Детальніше: https://goff.com.ua/ua/p1221438858-napolnoe-pokrytie-dlya.html, або аналогічний матеріал.</t>
  </si>
  <si>
    <t>Стеля натяжна матова</t>
  </si>
  <si>
    <t>Стеля, встановлення пристенних багетів</t>
  </si>
  <si>
    <t xml:space="preserve">Підлога: заміна ліноліуму, укладання  напівкомерційного лінолеуму- Juteks Strong Plus,  або аналогічного матеріалу. </t>
  </si>
  <si>
    <t>Підлога: заміна плінтусів на пластікові із закінчіннями(6) та поворотами (10).</t>
  </si>
  <si>
    <t>Стіни: обдирання фарби,грунтування Ceresit CT16, шпаклювання Knauf Start 4 мм -1 раз, Knauf finish 1 мм - 2 рази, ґрунтування 2 рази Acryl-Tiefgrund,  фарбування колорованою фарбою Feidal Wand Color 2 рази, або аналогічним матеріалом.</t>
  </si>
  <si>
    <t>Ігрова кімната</t>
  </si>
  <si>
    <t>Заміна світильників: світильник підвісний на тросах Velmax V-LOL 54Вт 6200К чорний або анологічний виріб.</t>
  </si>
  <si>
    <t>Ремонт дерев'яної підлоги: брус 0,25 М2</t>
  </si>
  <si>
    <t xml:space="preserve">Підлога: заміна ліноліуму, укладання  напівкомерційного лінолеуму Juteks Strong Plus,  або аналогічного матеріалу. </t>
  </si>
  <si>
    <t>Підлога: заміна плінтусів на пластикові із закінчіннями (4) та поворотами (36).</t>
  </si>
  <si>
    <t>Стеля: встановлегння пристенних багетів</t>
  </si>
  <si>
    <t>Підлога: заміна плінтусів на пластікові - плінтус Salag SG56 16 Дуб болотний із закінчіннями(2) та поворотами (8), або аналогічний матеріал.</t>
  </si>
  <si>
    <t>Стеля  натяжна матова</t>
  </si>
  <si>
    <t xml:space="preserve">Укладання ламинату: ламінат GrunzHolz Naturlichen spiegel Дуб Тірено біленний клас 33,  підкладка - полотно ППЕ 3 мм,плита ОСБ-3 Кроноспан 2500x1250x18мм, або аналогічний матеріал.
</t>
  </si>
  <si>
    <t xml:space="preserve">Укладання ламинату: ламінат GrunzHolz Naturlichen spiegel Дуб Тірено біленний клас 33,  підкладка -  полотно ППЕ 3 мм,плита ОСБ-3 Кроноспан 2500x1250x18мм, або аналогічний матеріал.
</t>
  </si>
  <si>
    <t>Стеля: встановлення гіпскартону на профілі з кроком  400мм  між рігелями, шпаклювання стін Knauf, ґрунтування 1 рази Acryl-Tiefgrund,  фарбування колорованою фарбоюFeidal Wand Color 2 рази, або аналогічним матеріалом.</t>
  </si>
  <si>
    <t>№8 Франківськ</t>
  </si>
  <si>
    <t>№7 Франківськ</t>
  </si>
  <si>
    <t>№3</t>
  </si>
  <si>
    <t>№3 Франківськ</t>
  </si>
  <si>
    <t>№2</t>
  </si>
  <si>
    <t>№1</t>
  </si>
  <si>
    <t>№1 Франківськ</t>
  </si>
  <si>
    <t>Актова зала</t>
  </si>
  <si>
    <t xml:space="preserve">Заміна світильників: світлодіодна панель FLF-82 В 72W NW LED або анологічний виріб </t>
  </si>
  <si>
    <t>Стіни: обдирання фарби,грунтування Ceresit CT16,Шпаклювання Knauf Start 4 мм -1 раз, Knauf finish 1 мм - 2 рази, ґрунтування 2 рази Acryl-Tiefgrund, фарбування колорованою фарбою Feidal Wand Color 2 рази, або аналогічним матеріалом.</t>
  </si>
  <si>
    <t>Стіни: встановлення перегородок з  обшивкою гіпсокартоном по профілю товщиною 75 мм.  Крок профілю - 400мм. Улаштування звукоїзоляції 75 мм  із мінеральної вати. Шпаклювання, ґрунтування 2 рази Acryl-Tiefgrund, фарбування колорованою фарбою Feidal Wand Color 2 рази, або аналогічним матеріалом.</t>
  </si>
  <si>
    <t>Заміна оконного блоку і дверей із металопластику (1,6*2.06+0,9*2,06) довжина*висота) Відновлення відкосів, шпаклювання, грунтування, фарбування.</t>
  </si>
  <si>
    <t>Назва ДНЗ</t>
  </si>
  <si>
    <t>№№</t>
  </si>
  <si>
    <t>Богородчани</t>
  </si>
  <si>
    <t>Надвірна</t>
  </si>
  <si>
    <t>Коломия</t>
  </si>
  <si>
    <t>Калуш</t>
  </si>
  <si>
    <t>Долина</t>
  </si>
  <si>
    <t>Тлумач</t>
  </si>
  <si>
    <t>Городенка</t>
  </si>
  <si>
    <t>Снятин</t>
  </si>
  <si>
    <t>Сума без ПДВ</t>
  </si>
  <si>
    <t>Стеля: улаштування підвісної стелі Amstrong(AMF Ecomin Planet board KCS 600*600*13) або аналогічним матеріалом.</t>
  </si>
  <si>
    <t>Стіни: обдирання фарби та обшивки з дерева, встановлення кутиків, грунтування Ceresit CT16, шпаклювання Knauf Start 4 мм -1 раз, Knauf finish 1 мм - 2 рази, ґрунтування 2 рази Acryl-Tiefgrund,  фарбування колорованою фарбою Feidal Wand Color 2 рази, або аналогічним матеріалом.</t>
  </si>
  <si>
    <t>Зачістка та фарбування дерев'яної шафи/стінки алкідною емалью білого коляру, фарбою "Maxima", або анологічним матеріалом.</t>
  </si>
  <si>
    <t>Зачістка та фарбування, дерев'яних грат біля вікон (висотою 1 метр, демонтаж -монтаж), лак для дерева стійкий IMPRANAL PROFI білий, або аналогічний матеріал.</t>
  </si>
  <si>
    <t xml:space="preserve">Підлога: заміна плінтусів на пластікові із закінченнями(4) та поворотами (13), або аналогічного матеріала. </t>
  </si>
  <si>
    <r>
      <t>Заміна вимикачів  одноклавішних</t>
    </r>
    <r>
      <rPr>
        <sz val="8"/>
        <rFont val="Calibri"/>
        <family val="2"/>
        <charset val="204"/>
        <scheme val="minor"/>
      </rPr>
      <t xml:space="preserve"> білих: Asfora Schneider Electric EPH0100121</t>
    </r>
    <r>
      <rPr>
        <sz val="8"/>
        <rFont val="Calibri"/>
        <family val="2"/>
        <scheme val="minor"/>
      </rPr>
      <t>, або аналогічний виріб</t>
    </r>
  </si>
  <si>
    <r>
      <t xml:space="preserve">Заміна розеток  з заземленням: біла </t>
    </r>
    <r>
      <rPr>
        <sz val="8"/>
        <rFont val="Calibri"/>
        <family val="2"/>
        <charset val="204"/>
        <scheme val="minor"/>
      </rPr>
      <t>Asfora Schneider Electric EPH2900121, або аналогічний виріб</t>
    </r>
  </si>
  <si>
    <t>Встановлення дверей з лутками та фурнітурою, врізного замка Paladii Corona ПЗ110 61.5-45-BK SN/CP, двері "UNO 1" RAL, або аналогічний виріб.</t>
  </si>
  <si>
    <t>Стеля: балки/рігелі - обдирання фарби, грунтування Ceresit CT16, встановлення кутиків, шпаклювання Knauf Start 4 мм -1 раз, Knauf finish 1 мм - 2 рази, ґрунтування 2 рази Acryl-Tiefgrund,  фарбування колорованою фарбою Feidal Wand Color 2 рази, або аналогічним матеріалом.</t>
  </si>
  <si>
    <t>Стеля: обдирання фарби,грунтування Ceresit CT16, встановлення кутиків, шпаклювання Knauf Start 4 мм -1 раз, Knauf finish 1 мм - 2 рази, ґрунтування 2 рази Acryl-Tiefgrund,  фарбування колорованою фарбою Feidal Wand Color 2 рази, або аналогічним матеріалом.</t>
  </si>
  <si>
    <t>Підлога дерев'яна: зняття старої фарби,шліфування, лакування ЛАК ДЛЯ ПАРКЕТУ ПОЛІУРЕТАНОВИЙ "УЛЬТРАСТІЙКИЙ" BIONIC-HOUS". , або аналогічний матеріал.</t>
  </si>
  <si>
    <t>Плінтуса деревяні: зняття старої фарби,шліфування, лакування ЛАК ДЛЯ ПАРКЕТУ ПОЛІУРЕТАНОВИЙ "УЛЬТРАСТІЙКИЙ" BIONIC-HOUS". , або аналогічний матеріал.</t>
  </si>
  <si>
    <r>
      <t>Встановлення порожку металевого:</t>
    </r>
    <r>
      <rPr>
        <sz val="8"/>
        <rFont val="Calibri"/>
        <family val="2"/>
        <charset val="204"/>
        <scheme val="minor"/>
      </rPr>
      <t xml:space="preserve"> алюмінієвий поріг для сходинок А 60*30 золото металлик 1.8м, 60мм*30мм,</t>
    </r>
    <r>
      <rPr>
        <sz val="8"/>
        <rFont val="Calibri"/>
        <family val="2"/>
        <scheme val="minor"/>
      </rPr>
      <t xml:space="preserve"> або аналогічний виріб.
</t>
    </r>
  </si>
  <si>
    <r>
      <t>Ніша: панель із плитки висотою 1,2 метр</t>
    </r>
    <r>
      <rPr>
        <sz val="8"/>
        <rFont val="Calibri"/>
        <family val="2"/>
        <charset val="204"/>
        <scheme val="minor"/>
      </rPr>
      <t>а  плитка Cersanit Lukas White 29,8x29,8,</t>
    </r>
    <r>
      <rPr>
        <sz val="8"/>
        <rFont val="Calibri"/>
        <family val="2"/>
        <scheme val="minor"/>
      </rPr>
      <t xml:space="preserve"> або аналогічний виріб.</t>
    </r>
  </si>
  <si>
    <r>
      <t xml:space="preserve">Заміна ламінату: </t>
    </r>
    <r>
      <rPr>
        <sz val="8"/>
        <rFont val="Calibri"/>
        <family val="2"/>
        <charset val="204"/>
        <scheme val="minor"/>
      </rPr>
      <t>напівкомерційний лінолеум Juteks Strong Plus,</t>
    </r>
    <r>
      <rPr>
        <sz val="8"/>
        <rFont val="Calibri"/>
        <family val="2"/>
        <scheme val="minor"/>
      </rPr>
      <t xml:space="preserve">  або аналогічний матеріал.</t>
    </r>
  </si>
  <si>
    <r>
      <t>Заміна вимикачів: одноклавішний</t>
    </r>
    <r>
      <rPr>
        <sz val="8"/>
        <rFont val="Calibri"/>
        <family val="2"/>
        <charset val="204"/>
        <scheme val="minor"/>
      </rPr>
      <t xml:space="preserve"> білий Asfora Schneider Electric EPH0100121</t>
    </r>
    <r>
      <rPr>
        <sz val="8"/>
        <rFont val="Calibri"/>
        <family val="2"/>
        <scheme val="minor"/>
      </rPr>
      <t>, або аналогічний виріб</t>
    </r>
  </si>
  <si>
    <r>
      <t xml:space="preserve">Заміна розеток розеток з заземленням: біла </t>
    </r>
    <r>
      <rPr>
        <sz val="8"/>
        <rFont val="Calibri"/>
        <family val="2"/>
        <charset val="204"/>
        <scheme val="minor"/>
      </rPr>
      <t>Asfora Schneider Electric EPH2900121</t>
    </r>
    <r>
      <rPr>
        <sz val="8"/>
        <rFont val="Calibri"/>
        <family val="2"/>
        <scheme val="minor"/>
      </rPr>
      <t>, або аналогічний виріб</t>
    </r>
  </si>
  <si>
    <r>
      <t>Заміна світильників</t>
    </r>
    <r>
      <rPr>
        <sz val="8"/>
        <rFont val="Calibri"/>
        <family val="2"/>
        <charset val="204"/>
        <scheme val="minor"/>
      </rPr>
      <t>: світильник підвісний на тросах Velmax V-LOL 54Вт 6200К чорний,</t>
    </r>
    <r>
      <rPr>
        <sz val="8"/>
        <rFont val="Calibri"/>
        <family val="2"/>
        <scheme val="minor"/>
      </rPr>
      <t xml:space="preserve"> або анологічний виріб</t>
    </r>
  </si>
  <si>
    <t>Ремонт дерев'яної підлоги: брус 0,15 М2 (потребує уточненя після знімання лінолеума)</t>
  </si>
  <si>
    <t xml:space="preserve">Коломийський заклад дошкільної освіти (ясла-садок) № 19 «Ромашка» </t>
  </si>
  <si>
    <t>Встановлення стельових плінтусів  Premium Decor PG40 2000x50x50 мм з фарбуванням 2 рази.</t>
  </si>
  <si>
    <t>Заміна вимикачів  одноклавішних: білий вимикач Asfora Schneider Electric EPH0100121, або аналогічним виріб.</t>
  </si>
  <si>
    <t>Заміна розеток із заземленням: розетка  біла Asfora Schneider Electric EPH2900121, або аналогічний виріб.</t>
  </si>
  <si>
    <t>Заміна світильників: світильник світлодіодний  Horoz Electric 056-002-0045-030 Galaksi̇-45, 45 Вт, 3150 лм, 4200K або анологічний виріб.</t>
  </si>
  <si>
    <t>Заміна вимикачів  подвійних: білий вимикач подвійний  Asfora Schneider Electric EPH0100121, або аналогічний виріб.</t>
  </si>
  <si>
    <t>Заміна плітки на підлозі: плитка Атем Грес 0000 Pimento 30x30,  або аналогічний матеріал.</t>
  </si>
  <si>
    <r>
      <t xml:space="preserve">Заміна світильників: </t>
    </r>
    <r>
      <rPr>
        <sz val="8"/>
        <color rgb="FFFF0000"/>
        <rFont val="Calibri"/>
        <family val="2"/>
        <charset val="204"/>
        <scheme val="minor"/>
      </rPr>
      <t xml:space="preserve"> </t>
    </r>
    <r>
      <rPr>
        <sz val="8"/>
        <rFont val="Calibri"/>
        <family val="2"/>
        <charset val="204"/>
        <scheme val="minor"/>
      </rPr>
      <t>LED світильник для спортзалу Prima Tech Sport STEEL 80W 6000К IP44 P-SPORT-ST 1200-80 або анологічний виріб.</t>
    </r>
  </si>
  <si>
    <t>Підлога: докладання паркету (1й варіант) або набивання паркетної дошки товщиною 30 мм (2й варіант), шліфування, лакування.</t>
  </si>
  <si>
    <r>
      <t>Заміна світильників: с</t>
    </r>
    <r>
      <rPr>
        <sz val="8"/>
        <rFont val="Calibri"/>
        <family val="2"/>
        <charset val="204"/>
        <scheme val="minor"/>
      </rPr>
      <t>вітильник підвісний на тросах Velmax V-LOL 54Вт 6200К чорний або а</t>
    </r>
    <r>
      <rPr>
        <sz val="8"/>
        <rFont val="Calibri"/>
        <family val="2"/>
        <scheme val="minor"/>
      </rPr>
      <t>нологічний виріб.</t>
    </r>
  </si>
  <si>
    <r>
      <t>Заміна світильників: с</t>
    </r>
    <r>
      <rPr>
        <sz val="8"/>
        <rFont val="Calibri"/>
        <family val="2"/>
        <charset val="204"/>
        <scheme val="minor"/>
      </rPr>
      <t>вітильник підвісний на тросах Velmax V-LOL 54Вт 6200К чорний або анолог</t>
    </r>
    <r>
      <rPr>
        <sz val="8"/>
        <rFont val="Calibri"/>
        <family val="2"/>
        <scheme val="minor"/>
      </rPr>
      <t>ічний виріб.</t>
    </r>
  </si>
  <si>
    <r>
      <t xml:space="preserve">Заміна світильників: </t>
    </r>
    <r>
      <rPr>
        <sz val="8"/>
        <rFont val="Calibri"/>
        <family val="2"/>
        <charset val="204"/>
        <scheme val="minor"/>
      </rPr>
      <t>світильник підвісний на тросах Velmax V-LOL 54Вт 6200К чорний</t>
    </r>
    <r>
      <rPr>
        <sz val="8"/>
        <rFont val="Calibri"/>
        <family val="2"/>
        <scheme val="minor"/>
      </rPr>
      <t xml:space="preserve"> або анологічний матеріал.</t>
    </r>
  </si>
  <si>
    <t>Стіни, рігель, колонни: обдирання фарби, дерева,встановлення кутиків, грунтування Ceresit CT16, шпаклювання стін Knauf Start 4 мм -1 раз, Knauf finish 1 мм - 2 рази, ґрунтування 2 рази Acryl-Tiefgrund,  фарбування колорованою фарбою Feidal Wand Color 2 рази, або аналогічним матеріалом.</t>
  </si>
  <si>
    <t>Стіни: обдирання фарби,грунтування Ceresit CT16, встановлення кутиків, шпаклювання стін Knauf Start 4 мм -1 раз, Knauf finish 1 мм - 2 рази, ґрунтування 2 рази Acryl-Tiefgrund,  фарбування колорованою фарбою Feidal Wand Color 2 рази, або аналогічним матеріалом.</t>
  </si>
  <si>
    <t>Стіни: обдирання фарби, встановлення кутиків, грунтування Ceresit CT16, шпаклювання стін Knauf Start 4 мм -1 раз, Knauf finish 1 мм - 2 рази, ґрунтування 2 рази Acryl-Tiefgrund, фарбування колорованою фарбою Feidal Wand Color 2 рази, або аналогічним матеріалом.</t>
  </si>
  <si>
    <t>Стіни: обдирання фарби, встановлення кутиків, грунтування Ceresit CT16, шпаклювання Knauf Start 4 мм -1 раз, Knauf finish 1 мм - 2 рази, ґрунтування 2 рази Acryl-Tiefgrund,  фарбування колорованою фарбою Feidal Wand Color 2 рази, або аналогічним матеріалом.</t>
  </si>
  <si>
    <t>Стіни: обдірання фарби, встановлення кутиків, грунтування Ceresit CT16, шпаклювання Knauf Start 4 мм -1 раз, Knauf finish 1 мм - 2 рази, ґрунтування 2 рази Acryl-Tiefgrund, фарбування колорованою фарбою Feidal Wand Color 2 рази, або аналогічним матеріалом.</t>
  </si>
  <si>
    <t>Стіни: обдирання фарби, грунтування Ceresit CT16, встановлення кутиків, шпаклювання Knauf Start 4 мм -1 раз, Knauf finish 1 мм - 2 рази, ґрунтування 2 рази Acryl-Tiefgrund,  фарбування колорованою фарбою Feidal Wand Color 2 рази, або аналогічним матеріалом.</t>
  </si>
  <si>
    <t>Шліфування та фарбування плінтусів, лаком.</t>
  </si>
  <si>
    <t xml:space="preserve">Підлога:  заміна ліноліуму, укладання  напівкомерційного лінолеума Juteks Strong Plus,  або аналогічного матеріала. </t>
  </si>
  <si>
    <t xml:space="preserve">Встановлення відкосів із гипсокартону на клей, встановлення П образного профілю та кутиків, шпаклювання Knauf Start 4 мм -1 раз, Knauf finish 1 мм - 2 рази, ґрунтування 2 рази Acryl-Tiefgrund,  фарбування колорованою фарбою Feidal Wand Color 2 рази, або аналогічним матеріалом. </t>
  </si>
  <si>
    <t>Стіни, рігель, колонни: обдирання фарби, дерева, грунтування Ceresit CT16,встановлення кутиків, шпаклювання стін Knauf Start 2 мм -1 раз, Knauf finish 1 мм - 2 рази, ґрунтування 2 рази Acryl-Tiefgrund,  фарбування колорованою фарбою Feidal Wand Color 2 рази, або аналогічним матеріалом.</t>
  </si>
  <si>
    <t>Стеля:встановлення гіпскартону на профілі із шагом 400мм, між рігелями, шпаклювання стін Knauf, ґрунтування 1 рази Acryl-Tiefgrund, фарбування колорованою фарбою Feidal Wand Color 2 рази, або аналогічним матеріалом.</t>
  </si>
  <si>
    <t>Укладання плитки висотою 1,2 метри: Плитка Cersanit Lukas White 29,8x29,8,  або аналогічний матеріал.</t>
  </si>
  <si>
    <t xml:space="preserve">Встановлення відкосів із гипсокартону, встановлення П образного профілю та кутиків, шпаклювання Knauf Start 4 мм -1 раз, Knauf finish 1 мм - 2 рази, ґрунтування 2 рази Acryl-Tiefgrund,  фарбування колорованою фарбою Feidal Wand Color 2 рази, або аналогічним матеріалом. </t>
  </si>
  <si>
    <t xml:space="preserve">• переміщення товарів, машин та обладнання до місця проведення робіт;
• Винос меблів та інвентаря з кімнати,
• прибирання ділянки (підмітання) після завершення , вивіз сміття.
</t>
  </si>
  <si>
    <t>Номер тендеру:</t>
  </si>
  <si>
    <t>Обсяг Робіт:</t>
  </si>
  <si>
    <t>Учасник тендеру:</t>
  </si>
  <si>
    <t xml:space="preserve">Номер проекту: </t>
  </si>
  <si>
    <t>Назва проекту:</t>
  </si>
  <si>
    <t>Предмет тендеру</t>
  </si>
  <si>
    <t>Заповнюється Учасником</t>
  </si>
  <si>
    <t>Назва проекту</t>
  </si>
  <si>
    <t xml:space="preserve">Опис робіт </t>
  </si>
  <si>
    <t xml:space="preserve"> Одиниця вимірювання</t>
  </si>
  <si>
    <t xml:space="preserve"> Кількість</t>
  </si>
  <si>
    <t xml:space="preserve">  Ціна за одиницю без ПДВ, грн.
</t>
  </si>
  <si>
    <t xml:space="preserve"> Загальна ціна без ПДВ, грн.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</si>
</sst>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0;[Red]0.00"/>
    <numFmt numFmtId="166" formatCode="0;[Red]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i/>
      <sz val="9"/>
      <name val="Arial"/>
      <family val="2"/>
      <charset val="204"/>
    </font>
    <font>
      <i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8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Calibri"/>
      <family val="2"/>
      <charset val="204"/>
    </font>
    <font>
      <b/>
      <i/>
      <sz val="11"/>
      <color theme="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5" fillId="2" borderId="0" applyNumberFormat="0" applyBorder="0" applyAlignment="0" applyProtection="0"/>
  </cellStyleXfs>
  <cellXfs count="94">
    <xf numFmtId="0" fontId="0" fillId="0" borderId="0" xfId="0"/>
    <xf numFmtId="1" fontId="3" fillId="0" borderId="0" xfId="0" applyNumberFormat="1" applyFont="1" applyAlignment="1">
      <alignment horizontal="left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4" borderId="2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left" vertical="center" wrapText="1"/>
    </xf>
    <xf numFmtId="1" fontId="12" fillId="0" borderId="0" xfId="0" applyNumberFormat="1" applyFont="1" applyAlignment="1">
      <alignment horizontal="center" vertical="center" wrapText="1"/>
    </xf>
    <xf numFmtId="165" fontId="14" fillId="0" borderId="5" xfId="2" applyNumberFormat="1" applyFont="1" applyFill="1" applyBorder="1" applyAlignment="1" applyProtection="1">
      <alignment horizontal="center" vertical="center"/>
    </xf>
    <xf numFmtId="0" fontId="14" fillId="0" borderId="2" xfId="3" applyNumberFormat="1" applyFont="1" applyFill="1" applyBorder="1" applyAlignment="1">
      <alignment horizontal="left" vertical="center" wrapText="1"/>
    </xf>
    <xf numFmtId="4" fontId="14" fillId="0" borderId="2" xfId="2" applyNumberFormat="1" applyFont="1" applyFill="1" applyBorder="1" applyAlignment="1" applyProtection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3" applyNumberFormat="1" applyFont="1" applyFill="1" applyBorder="1" applyAlignment="1">
      <alignment horizontal="left" vertical="center" wrapText="1"/>
    </xf>
    <xf numFmtId="1" fontId="16" fillId="0" borderId="0" xfId="0" applyNumberFormat="1" applyFont="1" applyAlignment="1">
      <alignment horizontal="center" vertical="center" wrapText="1"/>
    </xf>
    <xf numFmtId="1" fontId="4" fillId="0" borderId="0" xfId="0" applyNumberFormat="1" applyFont="1"/>
    <xf numFmtId="1" fontId="11" fillId="0" borderId="0" xfId="0" applyNumberFormat="1" applyFont="1" applyAlignment="1">
      <alignment horizontal="left" wrapText="1"/>
    </xf>
    <xf numFmtId="4" fontId="14" fillId="5" borderId="2" xfId="2" applyNumberFormat="1" applyFont="1" applyFill="1" applyBorder="1" applyAlignment="1" applyProtection="1">
      <alignment horizontal="center" vertical="center"/>
    </xf>
    <xf numFmtId="0" fontId="14" fillId="5" borderId="3" xfId="3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2" fontId="3" fillId="6" borderId="2" xfId="0" applyNumberFormat="1" applyFont="1" applyFill="1" applyBorder="1" applyAlignment="1">
      <alignment horizontal="center" vertical="center"/>
    </xf>
    <xf numFmtId="16" fontId="3" fillId="6" borderId="1" xfId="0" applyNumberFormat="1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center" vertical="center" wrapText="1"/>
    </xf>
    <xf numFmtId="165" fontId="14" fillId="6" borderId="4" xfId="2" applyNumberFormat="1" applyFont="1" applyFill="1" applyBorder="1" applyAlignment="1" applyProtection="1">
      <alignment horizontal="center" vertical="center"/>
    </xf>
    <xf numFmtId="4" fontId="14" fillId="6" borderId="2" xfId="2" applyNumberFormat="1" applyFont="1" applyFill="1" applyBorder="1" applyAlignment="1" applyProtection="1">
      <alignment horizontal="center" vertical="center"/>
    </xf>
    <xf numFmtId="0" fontId="14" fillId="6" borderId="2" xfId="1" applyFont="1" applyFill="1" applyBorder="1" applyAlignment="1">
      <alignment horizontal="center" vertical="center"/>
    </xf>
    <xf numFmtId="0" fontId="14" fillId="5" borderId="2" xfId="3" applyNumberFormat="1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8" fillId="5" borderId="3" xfId="3" applyNumberFormat="1" applyFont="1" applyFill="1" applyBorder="1" applyAlignment="1">
      <alignment horizontal="left" vertical="center" wrapText="1"/>
    </xf>
    <xf numFmtId="4" fontId="18" fillId="5" borderId="2" xfId="2" applyNumberFormat="1" applyFont="1" applyFill="1" applyBorder="1" applyAlignment="1" applyProtection="1">
      <alignment horizontal="center" vertical="center"/>
    </xf>
    <xf numFmtId="0" fontId="18" fillId="5" borderId="2" xfId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0" fontId="14" fillId="5" borderId="2" xfId="1" applyFont="1" applyFill="1" applyBorder="1" applyAlignment="1">
      <alignment horizontal="center" vertical="center"/>
    </xf>
    <xf numFmtId="4" fontId="22" fillId="6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65" fontId="14" fillId="0" borderId="2" xfId="2" applyNumberFormat="1" applyFont="1" applyFill="1" applyBorder="1" applyAlignment="1" applyProtection="1">
      <alignment horizontal="center" vertical="center"/>
    </xf>
    <xf numFmtId="165" fontId="14" fillId="6" borderId="2" xfId="2" applyNumberFormat="1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>
      <alignment horizontal="left" vertical="center" wrapText="1"/>
    </xf>
    <xf numFmtId="4" fontId="22" fillId="6" borderId="2" xfId="0" applyNumberFormat="1" applyFont="1" applyFill="1" applyBorder="1" applyAlignment="1">
      <alignment horizontal="center" vertical="center"/>
    </xf>
    <xf numFmtId="16" fontId="3" fillId="6" borderId="2" xfId="0" applyNumberFormat="1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left" vertical="center" wrapText="1"/>
    </xf>
    <xf numFmtId="0" fontId="13" fillId="6" borderId="3" xfId="3" applyNumberFormat="1" applyFont="1" applyFill="1" applyBorder="1" applyAlignment="1">
      <alignment horizontal="center" vertical="center" wrapText="1"/>
    </xf>
    <xf numFmtId="0" fontId="13" fillId="6" borderId="2" xfId="3" applyNumberFormat="1" applyFont="1" applyFill="1" applyBorder="1" applyAlignment="1">
      <alignment horizontal="center" vertical="center" wrapText="1"/>
    </xf>
    <xf numFmtId="0" fontId="19" fillId="7" borderId="3" xfId="3" applyNumberFormat="1" applyFont="1" applyFill="1" applyBorder="1" applyAlignment="1">
      <alignment horizontal="center" vertical="center" wrapText="1"/>
    </xf>
    <xf numFmtId="4" fontId="18" fillId="7" borderId="2" xfId="2" applyNumberFormat="1" applyFont="1" applyFill="1" applyBorder="1" applyAlignment="1" applyProtection="1">
      <alignment horizontal="center" vertical="center"/>
    </xf>
    <xf numFmtId="0" fontId="18" fillId="7" borderId="2" xfId="1" applyFont="1" applyFill="1" applyBorder="1" applyAlignment="1">
      <alignment horizontal="center" vertical="center"/>
    </xf>
    <xf numFmtId="4" fontId="23" fillId="7" borderId="2" xfId="2" applyNumberFormat="1" applyFont="1" applyFill="1" applyBorder="1" applyAlignment="1" applyProtection="1">
      <alignment horizontal="center" vertical="center"/>
    </xf>
    <xf numFmtId="0" fontId="19" fillId="7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2" fontId="3" fillId="7" borderId="2" xfId="0" applyNumberFormat="1" applyFont="1" applyFill="1" applyBorder="1" applyAlignment="1">
      <alignment horizontal="center" vertical="center"/>
    </xf>
    <xf numFmtId="2" fontId="22" fillId="7" borderId="2" xfId="0" applyNumberFormat="1" applyFont="1" applyFill="1" applyBorder="1" applyAlignment="1">
      <alignment horizontal="center"/>
    </xf>
    <xf numFmtId="4" fontId="22" fillId="7" borderId="2" xfId="0" applyNumberFormat="1" applyFont="1" applyFill="1" applyBorder="1" applyAlignment="1">
      <alignment horizontal="center" vertical="center" wrapText="1"/>
    </xf>
    <xf numFmtId="4" fontId="5" fillId="6" borderId="2" xfId="0" applyNumberFormat="1" applyFont="1" applyFill="1" applyBorder="1" applyAlignment="1">
      <alignment horizontal="center" vertical="center" wrapText="1"/>
    </xf>
    <xf numFmtId="4" fontId="5" fillId="6" borderId="2" xfId="0" applyNumberFormat="1" applyFont="1" applyFill="1" applyBorder="1" applyAlignment="1">
      <alignment horizontal="center" vertical="center"/>
    </xf>
    <xf numFmtId="0" fontId="14" fillId="0" borderId="2" xfId="3" applyNumberFormat="1" applyFont="1" applyFill="1" applyBorder="1" applyAlignment="1">
      <alignment horizontal="left" vertical="top" wrapText="1"/>
    </xf>
    <xf numFmtId="4" fontId="22" fillId="6" borderId="2" xfId="0" applyNumberFormat="1" applyFont="1" applyFill="1" applyBorder="1" applyAlignment="1">
      <alignment horizontal="center"/>
    </xf>
    <xf numFmtId="2" fontId="20" fillId="6" borderId="2" xfId="0" applyNumberFormat="1" applyFont="1" applyFill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 wrapText="1"/>
    </xf>
    <xf numFmtId="2" fontId="14" fillId="0" borderId="2" xfId="2" applyNumberFormat="1" applyFont="1" applyFill="1" applyBorder="1" applyAlignment="1" applyProtection="1">
      <alignment horizontal="center" vertical="center"/>
    </xf>
    <xf numFmtId="4" fontId="20" fillId="6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3" xfId="3" applyNumberFormat="1" applyFont="1" applyFill="1" applyBorder="1" applyAlignment="1">
      <alignment horizontal="left" vertical="center" wrapText="1"/>
    </xf>
    <xf numFmtId="0" fontId="0" fillId="0" borderId="2" xfId="0" applyBorder="1"/>
    <xf numFmtId="4" fontId="0" fillId="0" borderId="2" xfId="0" applyNumberFormat="1" applyBorder="1"/>
    <xf numFmtId="0" fontId="24" fillId="0" borderId="0" xfId="0" applyFont="1"/>
    <xf numFmtId="0" fontId="26" fillId="0" borderId="2" xfId="0" applyFont="1" applyBorder="1" applyAlignment="1">
      <alignment horizontal="center" wrapText="1"/>
    </xf>
    <xf numFmtId="0" fontId="14" fillId="0" borderId="0" xfId="3" applyNumberFormat="1" applyFont="1" applyFill="1" applyBorder="1" applyAlignment="1">
      <alignment horizontal="left" vertical="center" wrapText="1"/>
    </xf>
    <xf numFmtId="4" fontId="14" fillId="0" borderId="0" xfId="2" applyNumberFormat="1" applyFont="1" applyFill="1" applyBorder="1" applyAlignment="1" applyProtection="1">
      <alignment horizontal="center" vertical="center"/>
    </xf>
    <xf numFmtId="0" fontId="14" fillId="0" borderId="0" xfId="1" applyFont="1" applyAlignment="1">
      <alignment horizontal="center" vertical="center"/>
    </xf>
    <xf numFmtId="2" fontId="26" fillId="0" borderId="2" xfId="0" applyNumberFormat="1" applyFont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0" fontId="0" fillId="0" borderId="6" xfId="0" applyFill="1" applyBorder="1"/>
    <xf numFmtId="4" fontId="0" fillId="0" borderId="0" xfId="0" applyNumberFormat="1"/>
    <xf numFmtId="0" fontId="26" fillId="0" borderId="2" xfId="0" applyFont="1" applyBorder="1" applyAlignment="1">
      <alignment horizontal="left" vertical="center" wrapText="1"/>
    </xf>
    <xf numFmtId="166" fontId="14" fillId="0" borderId="2" xfId="2" applyNumberFormat="1" applyFont="1" applyFill="1" applyBorder="1" applyAlignment="1" applyProtection="1">
      <alignment horizontal="center" vertical="center"/>
    </xf>
    <xf numFmtId="1" fontId="14" fillId="0" borderId="2" xfId="2" applyNumberFormat="1" applyFont="1" applyFill="1" applyBorder="1" applyAlignment="1" applyProtection="1">
      <alignment horizontal="center" vertical="center"/>
    </xf>
    <xf numFmtId="166" fontId="14" fillId="0" borderId="4" xfId="2" applyNumberFormat="1" applyFont="1" applyFill="1" applyBorder="1" applyAlignment="1" applyProtection="1">
      <alignment horizontal="center" vertical="center"/>
    </xf>
    <xf numFmtId="166" fontId="14" fillId="0" borderId="5" xfId="2" applyNumberFormat="1" applyFont="1" applyFill="1" applyBorder="1" applyAlignment="1" applyProtection="1">
      <alignment horizontal="center" vertical="center"/>
    </xf>
    <xf numFmtId="0" fontId="26" fillId="0" borderId="3" xfId="0" applyFont="1" applyBorder="1" applyAlignment="1">
      <alignment horizontal="center" wrapText="1"/>
    </xf>
    <xf numFmtId="0" fontId="26" fillId="0" borderId="3" xfId="0" applyFont="1" applyBorder="1" applyAlignment="1">
      <alignment horizontal="left" vertical="center" wrapText="1"/>
    </xf>
    <xf numFmtId="166" fontId="14" fillId="6" borderId="2" xfId="2" applyNumberFormat="1" applyFont="1" applyFill="1" applyBorder="1" applyAlignment="1" applyProtection="1">
      <alignment horizontal="center" vertical="center"/>
    </xf>
    <xf numFmtId="166" fontId="3" fillId="6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4" fillId="0" borderId="0" xfId="0" applyFont="1" applyAlignment="1">
      <alignment horizontal="left"/>
    </xf>
  </cellXfs>
  <cellStyles count="4">
    <cellStyle name="60% – колірна тема 1 2" xfId="3" xr:uid="{7725D046-2281-4432-B902-5E248E7B5AB5}"/>
    <cellStyle name="Звичайний 2" xfId="1" xr:uid="{389B7BB2-753D-4BCC-A030-004D00D69590}"/>
    <cellStyle name="Обычный" xfId="0" builtinId="0"/>
    <cellStyle name="Фінансовий 2" xfId="2" xr:uid="{373D43D8-F063-4707-9584-55FE082216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20C8-75DF-423F-8457-2DAFA720F4CA}">
  <dimension ref="A2:C12"/>
  <sheetViews>
    <sheetView workbookViewId="0">
      <selection activeCell="C11" sqref="C11"/>
    </sheetView>
  </sheetViews>
  <sheetFormatPr defaultRowHeight="15" x14ac:dyDescent="0.25"/>
  <cols>
    <col min="2" max="2" width="16.85546875" customWidth="1"/>
    <col min="3" max="3" width="14" customWidth="1"/>
  </cols>
  <sheetData>
    <row r="2" spans="1:3" x14ac:dyDescent="0.25">
      <c r="A2" s="68" t="s">
        <v>82</v>
      </c>
      <c r="B2" s="68" t="s">
        <v>81</v>
      </c>
      <c r="C2" s="68" t="s">
        <v>91</v>
      </c>
    </row>
    <row r="3" spans="1:3" x14ac:dyDescent="0.25">
      <c r="A3" s="68">
        <v>1</v>
      </c>
      <c r="B3" s="68" t="s">
        <v>83</v>
      </c>
      <c r="C3" s="69">
        <f>'Богородчани №1'!F24</f>
        <v>0</v>
      </c>
    </row>
    <row r="4" spans="1:3" x14ac:dyDescent="0.25">
      <c r="A4" s="68">
        <v>2</v>
      </c>
      <c r="B4" s="68" t="s">
        <v>84</v>
      </c>
      <c r="C4" s="69">
        <f>'Надвірна №2Ф'!F27</f>
        <v>0</v>
      </c>
    </row>
    <row r="5" spans="1:3" x14ac:dyDescent="0.25">
      <c r="A5" s="68">
        <v>3</v>
      </c>
      <c r="B5" s="68" t="s">
        <v>85</v>
      </c>
      <c r="C5" s="69">
        <f>Коломия№3Ф!F21</f>
        <v>0</v>
      </c>
    </row>
    <row r="6" spans="1:3" x14ac:dyDescent="0.25">
      <c r="A6" s="68">
        <v>4</v>
      </c>
      <c r="B6" s="68" t="s">
        <v>86</v>
      </c>
      <c r="C6" s="69">
        <f>Калуш№4Ф!F26</f>
        <v>0</v>
      </c>
    </row>
    <row r="7" spans="1:3" x14ac:dyDescent="0.25">
      <c r="A7" s="68">
        <v>5</v>
      </c>
      <c r="B7" s="68" t="s">
        <v>87</v>
      </c>
      <c r="C7" s="69">
        <f>'Долина №5Ф'!F20</f>
        <v>0</v>
      </c>
    </row>
    <row r="8" spans="1:3" x14ac:dyDescent="0.25">
      <c r="A8" s="68">
        <v>6</v>
      </c>
      <c r="B8" s="68" t="s">
        <v>88</v>
      </c>
      <c r="C8" s="69">
        <f>'Тлумач №6Ф'!F26</f>
        <v>0</v>
      </c>
    </row>
    <row r="9" spans="1:3" x14ac:dyDescent="0.25">
      <c r="A9" s="68">
        <v>7</v>
      </c>
      <c r="B9" s="68" t="s">
        <v>89</v>
      </c>
      <c r="C9" s="69">
        <f>'Городенка №7Ф'!F29</f>
        <v>0</v>
      </c>
    </row>
    <row r="10" spans="1:3" x14ac:dyDescent="0.25">
      <c r="A10" s="68">
        <v>8</v>
      </c>
      <c r="B10" s="68" t="s">
        <v>90</v>
      </c>
      <c r="C10" s="69">
        <f>Снятин№8Ф!F17</f>
        <v>0</v>
      </c>
    </row>
    <row r="11" spans="1:3" x14ac:dyDescent="0.25">
      <c r="A11" s="68"/>
      <c r="B11" s="68" t="s">
        <v>9</v>
      </c>
      <c r="C11" s="69">
        <f>SUM(C3:C10)</f>
        <v>0</v>
      </c>
    </row>
    <row r="12" spans="1:3" x14ac:dyDescent="0.25">
      <c r="B12" s="77" t="s">
        <v>14</v>
      </c>
      <c r="C12" s="78">
        <f>C11*1.2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0A2A-3B92-4190-88D8-8F2F4A04DEAB}">
  <dimension ref="A1:I75"/>
  <sheetViews>
    <sheetView workbookViewId="0">
      <selection sqref="A1:XFD1048576"/>
    </sheetView>
  </sheetViews>
  <sheetFormatPr defaultColWidth="9.140625" defaultRowHeight="14.25" x14ac:dyDescent="0.2"/>
  <cols>
    <col min="1" max="1" width="5.7109375" style="2" customWidth="1"/>
    <col min="2" max="2" width="43.28515625" style="2" bestFit="1" customWidth="1"/>
    <col min="3" max="3" width="34.28515625" style="4" customWidth="1"/>
    <col min="4" max="4" width="9.140625" style="2"/>
    <col min="5" max="5" width="16.28515625" style="2" customWidth="1"/>
    <col min="6" max="6" width="19.5703125" style="2" customWidth="1"/>
    <col min="7" max="7" width="25.7109375" style="2" customWidth="1"/>
    <col min="8" max="8" width="10.85546875" style="1" customWidth="1"/>
    <col min="9" max="16384" width="9.140625" style="2"/>
  </cols>
  <sheetData>
    <row r="1" spans="1:8" ht="40.5" customHeight="1" x14ac:dyDescent="0.2">
      <c r="A1" s="91" t="s">
        <v>0</v>
      </c>
      <c r="B1" s="91"/>
      <c r="C1" s="91"/>
      <c r="D1" s="91"/>
      <c r="E1" s="91"/>
      <c r="F1" s="91"/>
      <c r="G1" s="91"/>
    </row>
    <row r="2" spans="1:8" ht="15" x14ac:dyDescent="0.25">
      <c r="B2" s="3" t="s">
        <v>137</v>
      </c>
      <c r="C2" s="4" t="s">
        <v>31</v>
      </c>
    </row>
    <row r="3" spans="1:8" ht="15" x14ac:dyDescent="0.25">
      <c r="B3" s="3" t="s">
        <v>138</v>
      </c>
      <c r="C3" s="5" t="s">
        <v>142</v>
      </c>
      <c r="D3" s="88"/>
      <c r="E3" s="88"/>
      <c r="F3" s="88"/>
      <c r="G3" s="88"/>
    </row>
    <row r="4" spans="1:8" ht="15" x14ac:dyDescent="0.25">
      <c r="B4" s="3" t="s">
        <v>139</v>
      </c>
      <c r="C4" s="6" t="s">
        <v>143</v>
      </c>
    </row>
    <row r="5" spans="1:8" ht="15" x14ac:dyDescent="0.25">
      <c r="B5" s="3" t="s">
        <v>140</v>
      </c>
      <c r="C5" s="4" t="s">
        <v>69</v>
      </c>
    </row>
    <row r="6" spans="1:8" ht="15" x14ac:dyDescent="0.25">
      <c r="B6" s="3" t="s">
        <v>141</v>
      </c>
      <c r="C6" s="5" t="s">
        <v>144</v>
      </c>
      <c r="D6" s="89" t="s">
        <v>23</v>
      </c>
      <c r="E6" s="89"/>
      <c r="F6" s="89"/>
      <c r="G6" s="89"/>
    </row>
    <row r="7" spans="1:8" ht="15" customHeight="1" x14ac:dyDescent="0.2">
      <c r="A7" s="90" t="s">
        <v>41</v>
      </c>
      <c r="B7" s="90"/>
      <c r="C7" s="90"/>
      <c r="D7" s="90"/>
      <c r="E7" s="90"/>
      <c r="F7" s="90"/>
      <c r="G7" s="90"/>
    </row>
    <row r="8" spans="1:8" ht="33.75" x14ac:dyDescent="0.2">
      <c r="A8" s="7" t="s">
        <v>1</v>
      </c>
      <c r="B8" s="37" t="s">
        <v>145</v>
      </c>
      <c r="C8" s="7" t="s">
        <v>146</v>
      </c>
      <c r="D8" s="7" t="s">
        <v>147</v>
      </c>
      <c r="E8" s="7" t="s">
        <v>148</v>
      </c>
      <c r="F8" s="7" t="s">
        <v>149</v>
      </c>
      <c r="G8" s="8"/>
      <c r="H8" s="2"/>
    </row>
    <row r="9" spans="1:8" ht="71.25" customHeight="1" x14ac:dyDescent="0.2">
      <c r="A9" s="83">
        <v>1</v>
      </c>
      <c r="B9" s="14" t="s">
        <v>136</v>
      </c>
      <c r="C9" s="12" t="s">
        <v>7</v>
      </c>
      <c r="D9" s="13">
        <v>1</v>
      </c>
      <c r="E9" s="12"/>
      <c r="F9" s="12">
        <f>D9*E9</f>
        <v>0</v>
      </c>
      <c r="G9" s="9"/>
      <c r="H9" s="2"/>
    </row>
    <row r="10" spans="1:8" ht="28.5" customHeight="1" x14ac:dyDescent="0.2">
      <c r="A10" s="25"/>
      <c r="B10" s="45" t="s">
        <v>76</v>
      </c>
      <c r="C10" s="26"/>
      <c r="D10" s="27"/>
      <c r="E10" s="26"/>
      <c r="F10" s="26">
        <f>F11+F12+F13+F14+F15+F16</f>
        <v>0</v>
      </c>
      <c r="G10" s="9"/>
      <c r="H10" s="2"/>
    </row>
    <row r="11" spans="1:8" ht="81" customHeight="1" x14ac:dyDescent="0.2">
      <c r="A11" s="80">
        <v>2</v>
      </c>
      <c r="B11" s="14" t="s">
        <v>123</v>
      </c>
      <c r="C11" s="12" t="s">
        <v>18</v>
      </c>
      <c r="D11" s="13">
        <v>136</v>
      </c>
      <c r="E11" s="12"/>
      <c r="F11" s="12">
        <f t="shared" ref="F11:F16" si="0">D11*E11</f>
        <v>0</v>
      </c>
      <c r="G11" s="9"/>
      <c r="H11" s="2"/>
    </row>
    <row r="12" spans="1:8" ht="75.75" customHeight="1" x14ac:dyDescent="0.2">
      <c r="A12" s="80">
        <v>3</v>
      </c>
      <c r="B12" s="19" t="s">
        <v>68</v>
      </c>
      <c r="C12" s="12" t="s">
        <v>18</v>
      </c>
      <c r="D12" s="35">
        <v>96</v>
      </c>
      <c r="E12" s="18"/>
      <c r="F12" s="18">
        <f t="shared" si="0"/>
        <v>0</v>
      </c>
      <c r="G12" s="9"/>
      <c r="H12" s="2"/>
    </row>
    <row r="13" spans="1:8" ht="36" customHeight="1" x14ac:dyDescent="0.2">
      <c r="A13" s="80">
        <v>4</v>
      </c>
      <c r="B13" s="19" t="s">
        <v>39</v>
      </c>
      <c r="C13" s="18" t="s">
        <v>5</v>
      </c>
      <c r="D13" s="35">
        <v>58</v>
      </c>
      <c r="E13" s="18"/>
      <c r="F13" s="18">
        <f>D13*E13</f>
        <v>0</v>
      </c>
      <c r="G13" s="9"/>
      <c r="H13" s="2"/>
    </row>
    <row r="14" spans="1:8" ht="39.75" customHeight="1" x14ac:dyDescent="0.2">
      <c r="A14" s="80">
        <v>5</v>
      </c>
      <c r="B14" s="19" t="s">
        <v>40</v>
      </c>
      <c r="C14" s="18" t="s">
        <v>6</v>
      </c>
      <c r="D14" s="35">
        <v>98</v>
      </c>
      <c r="E14" s="18"/>
      <c r="F14" s="18">
        <f>D14*E14</f>
        <v>0</v>
      </c>
      <c r="G14" s="9"/>
      <c r="H14" s="2"/>
    </row>
    <row r="15" spans="1:8" ht="33.6" customHeight="1" x14ac:dyDescent="0.2">
      <c r="A15" s="80">
        <v>6</v>
      </c>
      <c r="B15" s="19" t="s">
        <v>129</v>
      </c>
      <c r="C15" s="18" t="s">
        <v>5</v>
      </c>
      <c r="D15" s="35">
        <v>40</v>
      </c>
      <c r="E15" s="18"/>
      <c r="F15" s="18">
        <f>D15*E15</f>
        <v>0</v>
      </c>
      <c r="G15" s="9"/>
      <c r="H15" s="2"/>
    </row>
    <row r="16" spans="1:8" ht="33.75" customHeight="1" x14ac:dyDescent="0.2">
      <c r="A16" s="80">
        <v>7</v>
      </c>
      <c r="B16" s="19" t="s">
        <v>59</v>
      </c>
      <c r="C16" s="12" t="s">
        <v>7</v>
      </c>
      <c r="D16" s="13">
        <v>7</v>
      </c>
      <c r="E16" s="12"/>
      <c r="F16" s="12">
        <f t="shared" si="0"/>
        <v>0</v>
      </c>
      <c r="G16" s="9"/>
      <c r="H16" s="2"/>
    </row>
    <row r="17" spans="1:8" ht="22.5" customHeight="1" x14ac:dyDescent="0.2">
      <c r="A17" s="20"/>
      <c r="B17" s="24" t="s">
        <v>37</v>
      </c>
      <c r="C17" s="21"/>
      <c r="D17" s="21"/>
      <c r="E17" s="22"/>
      <c r="F17" s="59">
        <f>F9+F10</f>
        <v>0</v>
      </c>
      <c r="G17" s="15"/>
      <c r="H17" s="2"/>
    </row>
    <row r="18" spans="1:8" ht="22.5" customHeight="1" x14ac:dyDescent="0.2">
      <c r="A18" s="20"/>
      <c r="B18" s="24" t="s">
        <v>8</v>
      </c>
      <c r="C18" s="21"/>
      <c r="D18" s="21"/>
      <c r="E18" s="22"/>
      <c r="F18" s="36">
        <f>F17*0.2</f>
        <v>0</v>
      </c>
      <c r="H18" s="2"/>
    </row>
    <row r="19" spans="1:8" ht="38.25" customHeight="1" x14ac:dyDescent="0.2">
      <c r="A19" s="23"/>
      <c r="B19" s="24" t="s">
        <v>9</v>
      </c>
      <c r="C19" s="21"/>
      <c r="D19" s="21"/>
      <c r="E19" s="22"/>
      <c r="F19" s="36">
        <f>F17+F18</f>
        <v>0</v>
      </c>
      <c r="G19" s="1"/>
      <c r="H19" s="16"/>
    </row>
    <row r="20" spans="1:8" ht="46.5" customHeight="1" x14ac:dyDescent="0.2">
      <c r="A20" s="1"/>
      <c r="B20" s="16"/>
      <c r="C20" s="2"/>
      <c r="H20" s="2"/>
    </row>
    <row r="21" spans="1:8" ht="22.5" customHeight="1" x14ac:dyDescent="0.2">
      <c r="A21" s="1"/>
      <c r="B21" s="16"/>
      <c r="C21" s="2"/>
      <c r="H21" s="2"/>
    </row>
    <row r="22" spans="1:8" ht="32.25" customHeight="1" x14ac:dyDescent="0.2">
      <c r="A22" s="1"/>
      <c r="B22" s="16"/>
      <c r="C22" s="2"/>
      <c r="H22" s="2"/>
    </row>
    <row r="23" spans="1:8" ht="22.5" customHeight="1" x14ac:dyDescent="0.2">
      <c r="A23" s="1"/>
      <c r="B23" s="16"/>
      <c r="C23" s="2"/>
      <c r="H23" s="2"/>
    </row>
    <row r="24" spans="1:8" ht="31.5" customHeight="1" x14ac:dyDescent="0.2">
      <c r="A24" s="1"/>
      <c r="B24" s="16"/>
      <c r="C24" s="2"/>
      <c r="H24" s="2"/>
    </row>
    <row r="25" spans="1:8" ht="31.5" customHeight="1" x14ac:dyDescent="0.2">
      <c r="A25" s="1"/>
      <c r="B25" s="16"/>
      <c r="C25" s="2"/>
      <c r="H25" s="2"/>
    </row>
    <row r="26" spans="1:8" ht="58.5" customHeight="1" x14ac:dyDescent="0.2">
      <c r="A26" s="1"/>
      <c r="B26" s="16"/>
      <c r="C26" s="2"/>
      <c r="H26" s="2"/>
    </row>
    <row r="27" spans="1:8" ht="31.5" customHeight="1" x14ac:dyDescent="0.2">
      <c r="A27" s="1"/>
      <c r="B27" s="16"/>
      <c r="C27" s="2"/>
      <c r="H27" s="2"/>
    </row>
    <row r="28" spans="1:8" ht="22.5" customHeight="1" x14ac:dyDescent="0.2">
      <c r="A28" s="1"/>
      <c r="B28" s="16"/>
      <c r="C28" s="2"/>
      <c r="H28" s="2"/>
    </row>
    <row r="29" spans="1:8" ht="44.25" customHeight="1" x14ac:dyDescent="0.2">
      <c r="A29" s="1"/>
      <c r="B29" s="16"/>
      <c r="C29" s="2"/>
      <c r="H29" s="2"/>
    </row>
    <row r="30" spans="1:8" ht="63" customHeight="1" x14ac:dyDescent="0.2">
      <c r="A30" s="1"/>
      <c r="B30" s="16"/>
      <c r="C30" s="2"/>
      <c r="H30" s="2"/>
    </row>
    <row r="31" spans="1:8" ht="45" customHeight="1" x14ac:dyDescent="0.2">
      <c r="A31" s="1"/>
      <c r="B31" s="16"/>
      <c r="C31" s="2"/>
      <c r="H31" s="2"/>
    </row>
    <row r="32" spans="1:8" ht="22.5" customHeight="1" x14ac:dyDescent="0.2">
      <c r="A32" s="1"/>
      <c r="B32" s="16"/>
      <c r="C32" s="2"/>
      <c r="H32" s="2"/>
    </row>
    <row r="33" spans="1:8" ht="48.75" customHeight="1" x14ac:dyDescent="0.2">
      <c r="A33" s="1"/>
      <c r="B33" s="16"/>
      <c r="C33" s="2"/>
      <c r="H33" s="2"/>
    </row>
    <row r="34" spans="1:8" ht="39" customHeight="1" x14ac:dyDescent="0.2">
      <c r="A34" s="1"/>
      <c r="B34" s="16"/>
      <c r="C34" s="2"/>
      <c r="H34" s="2"/>
    </row>
    <row r="35" spans="1:8" ht="33" customHeight="1" x14ac:dyDescent="0.2">
      <c r="A35" s="1"/>
      <c r="B35" s="16"/>
      <c r="C35" s="2"/>
      <c r="H35" s="2"/>
    </row>
    <row r="36" spans="1:8" ht="22.5" customHeight="1" x14ac:dyDescent="0.2">
      <c r="A36" s="1"/>
      <c r="B36" s="16"/>
      <c r="C36" s="2"/>
      <c r="H36" s="2"/>
    </row>
    <row r="37" spans="1:8" ht="26.25" customHeight="1" x14ac:dyDescent="0.2">
      <c r="A37" s="1"/>
      <c r="B37" s="16"/>
      <c r="C37" s="2"/>
      <c r="H37" s="2"/>
    </row>
    <row r="38" spans="1:8" ht="33.75" customHeight="1" x14ac:dyDescent="0.2">
      <c r="A38" s="1"/>
      <c r="B38" s="16"/>
      <c r="C38" s="2"/>
      <c r="H38" s="2"/>
    </row>
    <row r="39" spans="1:8" ht="38.25" customHeight="1" x14ac:dyDescent="0.2">
      <c r="A39" s="1"/>
      <c r="B39" s="16"/>
      <c r="C39" s="2"/>
      <c r="H39" s="2"/>
    </row>
    <row r="40" spans="1:8" ht="38.25" customHeight="1" x14ac:dyDescent="0.2">
      <c r="A40" s="1"/>
      <c r="B40" s="16"/>
      <c r="C40" s="2"/>
      <c r="H40" s="2"/>
    </row>
    <row r="41" spans="1:8" ht="44.25" customHeight="1" x14ac:dyDescent="0.2">
      <c r="A41" s="1"/>
      <c r="B41" s="16"/>
      <c r="C41" s="2"/>
      <c r="H41" s="2"/>
    </row>
    <row r="42" spans="1:8" ht="22.5" customHeight="1" x14ac:dyDescent="0.2">
      <c r="A42" s="1"/>
      <c r="B42" s="16"/>
      <c r="C42" s="2"/>
      <c r="H42" s="2"/>
    </row>
    <row r="43" spans="1:8" ht="38.25" customHeight="1" x14ac:dyDescent="0.2">
      <c r="A43" s="1"/>
      <c r="B43" s="16"/>
      <c r="C43" s="2"/>
      <c r="H43" s="2"/>
    </row>
    <row r="44" spans="1:8" ht="34.5" customHeight="1" x14ac:dyDescent="0.2">
      <c r="A44" s="1"/>
      <c r="B44" s="16"/>
      <c r="C44" s="2"/>
      <c r="H44" s="2"/>
    </row>
    <row r="45" spans="1:8" ht="37.5" customHeight="1" x14ac:dyDescent="0.2">
      <c r="A45" s="1"/>
      <c r="B45" s="16"/>
      <c r="C45" s="2"/>
      <c r="H45" s="2"/>
    </row>
    <row r="46" spans="1:8" ht="22.5" customHeight="1" x14ac:dyDescent="0.2">
      <c r="A46" s="1"/>
      <c r="B46" s="16"/>
      <c r="C46" s="2"/>
      <c r="H46" s="2"/>
    </row>
    <row r="47" spans="1:8" ht="36.75" customHeight="1" x14ac:dyDescent="0.2">
      <c r="A47" s="1"/>
      <c r="B47" s="16"/>
      <c r="C47" s="2"/>
      <c r="H47" s="2"/>
    </row>
    <row r="48" spans="1:8" ht="22.5" customHeight="1" x14ac:dyDescent="0.2">
      <c r="A48" s="1"/>
      <c r="B48" s="16"/>
      <c r="C48" s="2"/>
      <c r="H48" s="2"/>
    </row>
    <row r="49" spans="1:8" ht="36" customHeight="1" x14ac:dyDescent="0.2">
      <c r="A49" s="1"/>
      <c r="B49" s="16"/>
      <c r="C49" s="2"/>
      <c r="H49" s="2"/>
    </row>
    <row r="50" spans="1:8" ht="36" customHeight="1" x14ac:dyDescent="0.2">
      <c r="A50" s="1"/>
      <c r="B50" s="16"/>
      <c r="C50" s="2"/>
      <c r="H50" s="2"/>
    </row>
    <row r="51" spans="1:8" ht="22.5" customHeight="1" x14ac:dyDescent="0.2">
      <c r="A51" s="1"/>
      <c r="B51" s="16"/>
      <c r="C51" s="2"/>
      <c r="H51" s="2"/>
    </row>
    <row r="52" spans="1:8" ht="22.5" customHeight="1" x14ac:dyDescent="0.2">
      <c r="A52" s="1"/>
      <c r="B52" s="16"/>
      <c r="C52" s="2"/>
      <c r="H52" s="2"/>
    </row>
    <row r="53" spans="1:8" ht="26.25" customHeight="1" x14ac:dyDescent="0.2">
      <c r="A53" s="1"/>
      <c r="B53" s="16"/>
      <c r="C53" s="2"/>
      <c r="H53" s="2"/>
    </row>
    <row r="54" spans="1:8" ht="43.5" customHeight="1" x14ac:dyDescent="0.2">
      <c r="C54" s="2"/>
      <c r="H54" s="2"/>
    </row>
    <row r="55" spans="1:8" ht="39.75" customHeight="1" x14ac:dyDescent="0.2">
      <c r="C55" s="2"/>
      <c r="H55" s="2"/>
    </row>
    <row r="56" spans="1:8" ht="36.75" customHeight="1" x14ac:dyDescent="0.2">
      <c r="C56" s="2"/>
      <c r="H56" s="2"/>
    </row>
    <row r="57" spans="1:8" ht="36.75" customHeight="1" x14ac:dyDescent="0.2">
      <c r="C57" s="2"/>
      <c r="H57" s="2"/>
    </row>
    <row r="58" spans="1:8" ht="45.75" customHeight="1" x14ac:dyDescent="0.2">
      <c r="C58" s="2"/>
      <c r="H58" s="2"/>
    </row>
    <row r="59" spans="1:8" ht="35.25" customHeight="1" x14ac:dyDescent="0.2">
      <c r="C59" s="2"/>
      <c r="H59" s="2"/>
    </row>
    <row r="60" spans="1:8" ht="26.25" customHeight="1" x14ac:dyDescent="0.2">
      <c r="C60" s="2"/>
      <c r="H60" s="2"/>
    </row>
    <row r="61" spans="1:8" ht="14.25" customHeight="1" x14ac:dyDescent="0.2">
      <c r="C61" s="2"/>
      <c r="H61" s="2"/>
    </row>
    <row r="62" spans="1:8" ht="13.5" customHeight="1" x14ac:dyDescent="0.2">
      <c r="C62" s="2"/>
      <c r="H62" s="2"/>
    </row>
    <row r="63" spans="1:8" ht="12.75" customHeight="1" x14ac:dyDescent="0.2">
      <c r="C63" s="2"/>
      <c r="H63" s="2"/>
    </row>
    <row r="64" spans="1:8" ht="12.75" customHeight="1" x14ac:dyDescent="0.2">
      <c r="C64" s="2"/>
      <c r="H64" s="2"/>
    </row>
    <row r="65" spans="1:9" ht="12.75" customHeight="1" x14ac:dyDescent="0.2">
      <c r="C65" s="2"/>
      <c r="H65" s="2"/>
    </row>
    <row r="66" spans="1:9" ht="13.5" customHeight="1" x14ac:dyDescent="0.2">
      <c r="C66" s="2"/>
      <c r="H66" s="2"/>
    </row>
    <row r="67" spans="1:9" ht="26.25" customHeight="1" x14ac:dyDescent="0.2">
      <c r="C67" s="2"/>
      <c r="H67" s="2"/>
    </row>
    <row r="68" spans="1:9" ht="26.25" customHeight="1" x14ac:dyDescent="0.2">
      <c r="C68" s="2"/>
      <c r="H68" s="2"/>
    </row>
    <row r="69" spans="1:9" ht="22.5" customHeight="1" x14ac:dyDescent="0.2">
      <c r="A69" s="1"/>
      <c r="B69" s="16"/>
      <c r="C69" s="2"/>
      <c r="H69" s="2"/>
    </row>
    <row r="70" spans="1:9" ht="22.5" customHeight="1" x14ac:dyDescent="0.2">
      <c r="A70" s="1"/>
      <c r="B70" s="16"/>
      <c r="C70" s="2"/>
      <c r="H70" s="2"/>
    </row>
    <row r="71" spans="1:9" ht="22.5" customHeight="1" x14ac:dyDescent="0.2">
      <c r="A71" s="1"/>
      <c r="B71" s="16"/>
      <c r="C71" s="2"/>
      <c r="H71" s="2"/>
    </row>
    <row r="72" spans="1:9" ht="22.5" customHeight="1" x14ac:dyDescent="0.2">
      <c r="I72" s="16"/>
    </row>
    <row r="73" spans="1:9" ht="22.5" customHeight="1" x14ac:dyDescent="0.2">
      <c r="I73" s="16"/>
    </row>
    <row r="74" spans="1:9" ht="22.5" customHeight="1" x14ac:dyDescent="0.2">
      <c r="I74" s="16"/>
    </row>
    <row r="75" spans="1:9" ht="22.5" customHeight="1" x14ac:dyDescent="0.2">
      <c r="H75" s="17"/>
    </row>
  </sheetData>
  <mergeCells count="4">
    <mergeCell ref="D3:G3"/>
    <mergeCell ref="D6:G6"/>
    <mergeCell ref="A7:G7"/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FAF31-C8C9-4CB3-95A0-67E1F7E4DFED}">
  <dimension ref="A1:I106"/>
  <sheetViews>
    <sheetView workbookViewId="0">
      <selection sqref="A1:XFD1048576"/>
    </sheetView>
  </sheetViews>
  <sheetFormatPr defaultColWidth="9.140625" defaultRowHeight="14.25" x14ac:dyDescent="0.2"/>
  <cols>
    <col min="1" max="1" width="5.7109375" style="2" customWidth="1"/>
    <col min="2" max="2" width="43.28515625" style="2" bestFit="1" customWidth="1"/>
    <col min="3" max="3" width="34.28515625" style="4" customWidth="1"/>
    <col min="4" max="4" width="9.140625" style="2"/>
    <col min="5" max="5" width="16.28515625" style="2" customWidth="1"/>
    <col min="6" max="6" width="19.5703125" style="2" customWidth="1"/>
    <col min="7" max="7" width="25.7109375" style="2" customWidth="1"/>
    <col min="8" max="8" width="10.85546875" style="1" customWidth="1"/>
    <col min="9" max="16384" width="9.140625" style="2"/>
  </cols>
  <sheetData>
    <row r="1" spans="1:8" ht="40.5" customHeight="1" x14ac:dyDescent="0.2">
      <c r="A1" s="91" t="s">
        <v>0</v>
      </c>
      <c r="B1" s="91"/>
      <c r="C1" s="91"/>
      <c r="D1" s="91"/>
      <c r="E1" s="91"/>
      <c r="F1" s="91"/>
      <c r="G1" s="91"/>
    </row>
    <row r="2" spans="1:8" ht="15" x14ac:dyDescent="0.25">
      <c r="B2" s="3" t="s">
        <v>137</v>
      </c>
      <c r="C2" s="4" t="s">
        <v>30</v>
      </c>
    </row>
    <row r="3" spans="1:8" ht="15" x14ac:dyDescent="0.25">
      <c r="B3" s="3" t="s">
        <v>138</v>
      </c>
      <c r="C3" s="5" t="s">
        <v>142</v>
      </c>
      <c r="D3" s="88"/>
      <c r="E3" s="88"/>
      <c r="F3" s="88"/>
      <c r="G3" s="88"/>
    </row>
    <row r="4" spans="1:8" ht="15" x14ac:dyDescent="0.25">
      <c r="B4" s="3" t="s">
        <v>139</v>
      </c>
      <c r="C4" s="6" t="s">
        <v>143</v>
      </c>
    </row>
    <row r="5" spans="1:8" ht="15" x14ac:dyDescent="0.25">
      <c r="B5" s="3" t="s">
        <v>140</v>
      </c>
      <c r="C5" s="4" t="s">
        <v>70</v>
      </c>
    </row>
    <row r="6" spans="1:8" ht="15" x14ac:dyDescent="0.25">
      <c r="B6" s="3" t="s">
        <v>141</v>
      </c>
      <c r="C6" s="5" t="s">
        <v>144</v>
      </c>
      <c r="D6" s="89" t="s">
        <v>22</v>
      </c>
      <c r="E6" s="89"/>
      <c r="F6" s="89"/>
      <c r="G6" s="89"/>
    </row>
    <row r="7" spans="1:8" ht="15" customHeight="1" x14ac:dyDescent="0.2">
      <c r="A7" s="90" t="s">
        <v>41</v>
      </c>
      <c r="B7" s="90"/>
      <c r="C7" s="90"/>
      <c r="D7" s="90"/>
      <c r="E7" s="90"/>
      <c r="F7" s="90"/>
      <c r="G7" s="90"/>
    </row>
    <row r="8" spans="1:8" ht="33.75" x14ac:dyDescent="0.2">
      <c r="A8" s="7" t="s">
        <v>1</v>
      </c>
      <c r="B8" s="37" t="s">
        <v>145</v>
      </c>
      <c r="C8" s="7" t="s">
        <v>146</v>
      </c>
      <c r="D8" s="7" t="s">
        <v>147</v>
      </c>
      <c r="E8" s="7" t="s">
        <v>148</v>
      </c>
      <c r="F8" s="7" t="s">
        <v>149</v>
      </c>
      <c r="G8" s="8"/>
      <c r="H8" s="2"/>
    </row>
    <row r="9" spans="1:8" ht="71.25" customHeight="1" x14ac:dyDescent="0.2">
      <c r="A9" s="10" t="s">
        <v>2</v>
      </c>
      <c r="B9" s="14" t="s">
        <v>136</v>
      </c>
      <c r="C9" s="13" t="s">
        <v>3</v>
      </c>
      <c r="D9" s="12">
        <v>1</v>
      </c>
      <c r="E9" s="12"/>
      <c r="F9" s="12">
        <f>E9*D9</f>
        <v>0</v>
      </c>
      <c r="G9" s="9"/>
      <c r="H9" s="2"/>
    </row>
    <row r="10" spans="1:8" ht="28.5" customHeight="1" x14ac:dyDescent="0.2">
      <c r="A10" s="25"/>
      <c r="B10" s="46" t="s">
        <v>21</v>
      </c>
      <c r="C10" s="26"/>
      <c r="D10" s="27"/>
      <c r="E10" s="26"/>
      <c r="F10" s="26">
        <f>F11+F12+F13+F14+F15+F16+F18+F17</f>
        <v>0</v>
      </c>
      <c r="G10" s="9"/>
      <c r="H10" s="2"/>
    </row>
    <row r="11" spans="1:8" ht="36.950000000000003" customHeight="1" x14ac:dyDescent="0.2">
      <c r="A11" s="82">
        <v>2</v>
      </c>
      <c r="B11" s="11" t="s">
        <v>53</v>
      </c>
      <c r="C11" s="12" t="s">
        <v>6</v>
      </c>
      <c r="D11" s="13">
        <v>13.5</v>
      </c>
      <c r="E11" s="12"/>
      <c r="F11" s="12">
        <f>D11*E11</f>
        <v>0</v>
      </c>
      <c r="G11" s="9"/>
      <c r="H11" s="2"/>
    </row>
    <row r="12" spans="1:8" ht="34.5" customHeight="1" x14ac:dyDescent="0.2">
      <c r="A12" s="82">
        <v>3</v>
      </c>
      <c r="B12" s="11" t="s">
        <v>63</v>
      </c>
      <c r="C12" s="12" t="s">
        <v>5</v>
      </c>
      <c r="D12" s="13">
        <v>14.6</v>
      </c>
      <c r="E12" s="12"/>
      <c r="F12" s="12">
        <f t="shared" ref="F12:F13" si="0">D12*E12</f>
        <v>0</v>
      </c>
      <c r="G12" s="9"/>
      <c r="H12" s="2"/>
    </row>
    <row r="13" spans="1:8" ht="39.6" customHeight="1" x14ac:dyDescent="0.2">
      <c r="A13" s="82">
        <v>4</v>
      </c>
      <c r="B13" s="28" t="s">
        <v>121</v>
      </c>
      <c r="C13" s="12" t="s">
        <v>7</v>
      </c>
      <c r="D13" s="13">
        <v>1</v>
      </c>
      <c r="E13" s="12"/>
      <c r="F13" s="12">
        <f t="shared" si="0"/>
        <v>0</v>
      </c>
      <c r="G13" s="9"/>
      <c r="H13" s="2"/>
    </row>
    <row r="14" spans="1:8" ht="64.5" customHeight="1" x14ac:dyDescent="0.2">
      <c r="A14" s="82">
        <v>5</v>
      </c>
      <c r="B14" s="58" t="s">
        <v>67</v>
      </c>
      <c r="C14" s="12" t="s">
        <v>6</v>
      </c>
      <c r="D14" s="13">
        <v>14</v>
      </c>
      <c r="E14" s="12"/>
      <c r="F14" s="12">
        <f>D14*E14</f>
        <v>0</v>
      </c>
      <c r="G14" s="9"/>
      <c r="H14" s="2"/>
    </row>
    <row r="15" spans="1:8" ht="39.75" customHeight="1" x14ac:dyDescent="0.2">
      <c r="A15" s="82">
        <v>6</v>
      </c>
      <c r="B15" s="11" t="s">
        <v>64</v>
      </c>
      <c r="C15" s="12" t="s">
        <v>5</v>
      </c>
      <c r="D15" s="13">
        <v>14</v>
      </c>
      <c r="E15" s="12"/>
      <c r="F15" s="12">
        <f>D15*E15</f>
        <v>0</v>
      </c>
      <c r="G15" s="9"/>
      <c r="H15" s="2"/>
    </row>
    <row r="16" spans="1:8" ht="36.75" customHeight="1" x14ac:dyDescent="0.2">
      <c r="A16" s="82">
        <v>7</v>
      </c>
      <c r="B16" s="11" t="s">
        <v>99</v>
      </c>
      <c r="C16" s="12" t="s">
        <v>7</v>
      </c>
      <c r="D16" s="13">
        <v>1</v>
      </c>
      <c r="E16" s="12"/>
      <c r="F16" s="12">
        <f>D16*E16</f>
        <v>0</v>
      </c>
      <c r="G16" s="9"/>
      <c r="H16" s="2"/>
    </row>
    <row r="17" spans="1:8" ht="80.45" customHeight="1" x14ac:dyDescent="0.2">
      <c r="A17" s="82">
        <v>8</v>
      </c>
      <c r="B17" s="79" t="s">
        <v>135</v>
      </c>
      <c r="C17" s="29" t="s">
        <v>6</v>
      </c>
      <c r="D17" s="29">
        <v>1.5</v>
      </c>
      <c r="E17" s="29"/>
      <c r="F17" s="76">
        <f>D17*E17</f>
        <v>0</v>
      </c>
      <c r="G17" s="9"/>
      <c r="H17" s="2"/>
    </row>
    <row r="18" spans="1:8" ht="69" customHeight="1" x14ac:dyDescent="0.2">
      <c r="A18" s="82">
        <v>9</v>
      </c>
      <c r="B18" s="11" t="s">
        <v>127</v>
      </c>
      <c r="C18" s="29" t="s">
        <v>6</v>
      </c>
      <c r="D18" s="13">
        <v>70</v>
      </c>
      <c r="E18" s="12"/>
      <c r="F18" s="12">
        <f t="shared" ref="F18" si="1">D18*E18</f>
        <v>0</v>
      </c>
      <c r="G18" s="9"/>
      <c r="H18" s="2"/>
    </row>
    <row r="19" spans="1:8" ht="44.25" customHeight="1" x14ac:dyDescent="0.2">
      <c r="A19" s="25"/>
      <c r="B19" s="46" t="s">
        <v>58</v>
      </c>
      <c r="C19" s="26"/>
      <c r="D19" s="27"/>
      <c r="E19" s="26"/>
      <c r="F19" s="64">
        <f>SUM(F20:F28)</f>
        <v>0</v>
      </c>
      <c r="G19" s="9"/>
      <c r="H19" s="2"/>
    </row>
    <row r="20" spans="1:8" ht="38.450000000000003" customHeight="1" x14ac:dyDescent="0.2">
      <c r="A20" s="82">
        <v>10</v>
      </c>
      <c r="B20" s="11" t="s">
        <v>65</v>
      </c>
      <c r="C20" s="29" t="s">
        <v>6</v>
      </c>
      <c r="D20" s="13">
        <v>55</v>
      </c>
      <c r="E20" s="12"/>
      <c r="F20" s="12">
        <f>D20*E20</f>
        <v>0</v>
      </c>
      <c r="G20" s="9"/>
      <c r="H20" s="2"/>
    </row>
    <row r="21" spans="1:8" ht="44.1" customHeight="1" x14ac:dyDescent="0.2">
      <c r="A21" s="82">
        <v>11</v>
      </c>
      <c r="B21" s="11" t="s">
        <v>63</v>
      </c>
      <c r="C21" s="12" t="s">
        <v>5</v>
      </c>
      <c r="D21" s="13">
        <v>29</v>
      </c>
      <c r="E21" s="12"/>
      <c r="F21" s="12">
        <f t="shared" ref="F21:F22" si="2">D21*E21</f>
        <v>0</v>
      </c>
      <c r="G21" s="9"/>
      <c r="H21" s="2"/>
    </row>
    <row r="22" spans="1:8" ht="33.75" customHeight="1" x14ac:dyDescent="0.2">
      <c r="A22" s="82">
        <v>12</v>
      </c>
      <c r="B22" s="28" t="s">
        <v>122</v>
      </c>
      <c r="C22" s="12" t="s">
        <v>7</v>
      </c>
      <c r="D22" s="13">
        <v>6</v>
      </c>
      <c r="E22" s="12"/>
      <c r="F22" s="12">
        <f t="shared" si="2"/>
        <v>0</v>
      </c>
      <c r="G22" s="9"/>
      <c r="H22" s="2"/>
    </row>
    <row r="23" spans="1:8" ht="43.5" customHeight="1" x14ac:dyDescent="0.2">
      <c r="A23" s="82">
        <v>13</v>
      </c>
      <c r="B23" s="11" t="s">
        <v>60</v>
      </c>
      <c r="C23" s="12" t="s">
        <v>6</v>
      </c>
      <c r="D23" s="13">
        <v>3</v>
      </c>
      <c r="E23" s="12"/>
      <c r="F23" s="12">
        <f>D23*E23</f>
        <v>0</v>
      </c>
      <c r="G23" s="9"/>
      <c r="H23" s="2"/>
    </row>
    <row r="24" spans="1:8" ht="50.45" customHeight="1" x14ac:dyDescent="0.2">
      <c r="A24" s="82">
        <v>14</v>
      </c>
      <c r="B24" s="58" t="s">
        <v>66</v>
      </c>
      <c r="C24" s="12" t="s">
        <v>6</v>
      </c>
      <c r="D24" s="13">
        <v>55</v>
      </c>
      <c r="E24" s="12"/>
      <c r="F24" s="12">
        <f>D24*E24</f>
        <v>0</v>
      </c>
      <c r="G24" s="9"/>
      <c r="H24" s="2"/>
    </row>
    <row r="25" spans="1:8" ht="35.25" customHeight="1" x14ac:dyDescent="0.2">
      <c r="A25" s="82">
        <v>15</v>
      </c>
      <c r="B25" s="11" t="s">
        <v>62</v>
      </c>
      <c r="C25" s="12" t="s">
        <v>5</v>
      </c>
      <c r="D25" s="13">
        <v>29</v>
      </c>
      <c r="E25" s="12"/>
      <c r="F25" s="12">
        <f>D25*E25</f>
        <v>0</v>
      </c>
      <c r="G25" s="9"/>
      <c r="H25" s="2"/>
    </row>
    <row r="26" spans="1:8" ht="39" customHeight="1" x14ac:dyDescent="0.2">
      <c r="A26" s="82">
        <v>16</v>
      </c>
      <c r="B26" s="11" t="s">
        <v>38</v>
      </c>
      <c r="C26" s="12" t="s">
        <v>7</v>
      </c>
      <c r="D26" s="13">
        <v>3</v>
      </c>
      <c r="E26" s="12"/>
      <c r="F26" s="12">
        <f>D26*E26</f>
        <v>0</v>
      </c>
      <c r="G26" s="9"/>
      <c r="H26" s="2"/>
    </row>
    <row r="27" spans="1:8" ht="74.45" customHeight="1" x14ac:dyDescent="0.2">
      <c r="A27" s="82">
        <v>17</v>
      </c>
      <c r="B27" s="71" t="s">
        <v>131</v>
      </c>
      <c r="C27" s="29" t="s">
        <v>6</v>
      </c>
      <c r="D27" s="29">
        <v>4.5</v>
      </c>
      <c r="E27" s="29"/>
      <c r="F27" s="76">
        <f>D27*E27</f>
        <v>0</v>
      </c>
      <c r="G27" s="9"/>
      <c r="H27" s="2"/>
    </row>
    <row r="28" spans="1:8" ht="66" customHeight="1" x14ac:dyDescent="0.2">
      <c r="A28" s="82">
        <v>18</v>
      </c>
      <c r="B28" s="11" t="s">
        <v>128</v>
      </c>
      <c r="C28" s="29" t="s">
        <v>6</v>
      </c>
      <c r="D28" s="13">
        <v>87</v>
      </c>
      <c r="E28" s="12"/>
      <c r="F28" s="12">
        <f t="shared" ref="F28" si="3">D28*E28</f>
        <v>0</v>
      </c>
      <c r="G28" s="9"/>
      <c r="H28" s="2"/>
    </row>
    <row r="29" spans="1:8" ht="33.75" customHeight="1" x14ac:dyDescent="0.2">
      <c r="A29" s="20"/>
      <c r="B29" s="43" t="s">
        <v>37</v>
      </c>
      <c r="C29" s="21"/>
      <c r="D29" s="21"/>
      <c r="E29" s="22"/>
      <c r="F29" s="41">
        <f>F10+F9+F19</f>
        <v>0</v>
      </c>
      <c r="G29" s="9"/>
      <c r="H29" s="2"/>
    </row>
    <row r="30" spans="1:8" ht="33.75" customHeight="1" x14ac:dyDescent="0.2">
      <c r="A30" s="20"/>
      <c r="B30" s="43" t="s">
        <v>8</v>
      </c>
      <c r="C30" s="21"/>
      <c r="D30" s="21"/>
      <c r="E30" s="22"/>
      <c r="F30" s="36">
        <f>F29*0.2</f>
        <v>0</v>
      </c>
      <c r="G30" s="9"/>
      <c r="H30" s="2"/>
    </row>
    <row r="31" spans="1:8" ht="33.75" customHeight="1" x14ac:dyDescent="0.2">
      <c r="A31" s="23"/>
      <c r="B31" s="43" t="s">
        <v>9</v>
      </c>
      <c r="C31" s="21"/>
      <c r="D31" s="21"/>
      <c r="E31" s="22"/>
      <c r="F31" s="36">
        <f>F29+F30</f>
        <v>0</v>
      </c>
      <c r="G31" s="9"/>
      <c r="H31" s="2"/>
    </row>
    <row r="32" spans="1:8" ht="55.5" customHeight="1" x14ac:dyDescent="0.2">
      <c r="A32" s="1"/>
      <c r="B32" s="16"/>
      <c r="C32" s="2"/>
      <c r="H32" s="9"/>
    </row>
    <row r="33" spans="1:8" ht="63" customHeight="1" x14ac:dyDescent="0.2">
      <c r="A33" s="1"/>
      <c r="B33" s="16"/>
      <c r="C33" s="2"/>
      <c r="H33" s="9"/>
    </row>
    <row r="34" spans="1:8" ht="37.5" customHeight="1" x14ac:dyDescent="0.2">
      <c r="A34" s="1"/>
      <c r="B34" s="16"/>
      <c r="C34" s="2"/>
      <c r="H34" s="9"/>
    </row>
    <row r="35" spans="1:8" ht="33" customHeight="1" x14ac:dyDescent="0.2">
      <c r="A35" s="1"/>
      <c r="B35" s="16"/>
      <c r="C35" s="2"/>
      <c r="H35" s="9"/>
    </row>
    <row r="36" spans="1:8" ht="33" customHeight="1" x14ac:dyDescent="0.2">
      <c r="A36" s="1"/>
      <c r="B36" s="16"/>
      <c r="C36" s="2"/>
      <c r="H36" s="9"/>
    </row>
    <row r="37" spans="1:8" ht="33" customHeight="1" x14ac:dyDescent="0.2">
      <c r="A37" s="1"/>
      <c r="B37" s="16"/>
      <c r="C37" s="2"/>
      <c r="H37" s="9"/>
    </row>
    <row r="38" spans="1:8" ht="33" customHeight="1" x14ac:dyDescent="0.2">
      <c r="A38" s="1"/>
      <c r="B38" s="16"/>
      <c r="C38" s="2"/>
      <c r="H38" s="9"/>
    </row>
    <row r="39" spans="1:8" ht="33" customHeight="1" x14ac:dyDescent="0.2">
      <c r="A39" s="1"/>
      <c r="B39" s="16"/>
      <c r="C39" s="2"/>
      <c r="H39" s="9"/>
    </row>
    <row r="40" spans="1:8" ht="66.599999999999994" customHeight="1" x14ac:dyDescent="0.2">
      <c r="A40" s="1"/>
      <c r="B40" s="16"/>
      <c r="C40" s="2"/>
      <c r="H40" s="9"/>
    </row>
    <row r="41" spans="1:8" ht="68.25" customHeight="1" x14ac:dyDescent="0.2">
      <c r="A41" s="1"/>
      <c r="B41" s="16"/>
      <c r="C41" s="2"/>
      <c r="H41" s="9"/>
    </row>
    <row r="42" spans="1:8" ht="33" customHeight="1" x14ac:dyDescent="0.2">
      <c r="A42" s="1"/>
      <c r="B42" s="16"/>
      <c r="C42" s="2"/>
      <c r="H42" s="9"/>
    </row>
    <row r="43" spans="1:8" ht="33" customHeight="1" x14ac:dyDescent="0.2">
      <c r="A43" s="1"/>
      <c r="B43" s="16"/>
      <c r="C43" s="2"/>
      <c r="H43" s="9"/>
    </row>
    <row r="44" spans="1:8" ht="33" customHeight="1" x14ac:dyDescent="0.2">
      <c r="A44" s="1"/>
      <c r="B44" s="16"/>
      <c r="C44" s="2"/>
      <c r="H44" s="9"/>
    </row>
    <row r="45" spans="1:8" ht="33" customHeight="1" x14ac:dyDescent="0.2">
      <c r="A45" s="1"/>
      <c r="B45" s="16"/>
      <c r="C45" s="2"/>
      <c r="H45" s="9"/>
    </row>
    <row r="46" spans="1:8" ht="33" customHeight="1" x14ac:dyDescent="0.2">
      <c r="A46" s="1"/>
      <c r="B46" s="16"/>
      <c r="C46" s="2"/>
      <c r="H46" s="9"/>
    </row>
    <row r="47" spans="1:8" ht="37.5" customHeight="1" x14ac:dyDescent="0.2">
      <c r="A47" s="1"/>
      <c r="B47" s="16"/>
      <c r="C47" s="2"/>
      <c r="H47" s="9"/>
    </row>
    <row r="48" spans="1:8" ht="22.5" customHeight="1" x14ac:dyDescent="0.2">
      <c r="A48" s="1"/>
      <c r="B48" s="16"/>
      <c r="C48" s="2"/>
      <c r="H48" s="15"/>
    </row>
    <row r="49" spans="1:9" ht="22.5" customHeight="1" x14ac:dyDescent="0.2">
      <c r="A49" s="1"/>
      <c r="B49" s="16"/>
      <c r="C49" s="2"/>
      <c r="H49" s="15"/>
    </row>
    <row r="50" spans="1:9" ht="38.25" customHeight="1" x14ac:dyDescent="0.2">
      <c r="A50" s="1"/>
      <c r="B50" s="16"/>
      <c r="C50" s="2"/>
      <c r="I50" s="16"/>
    </row>
    <row r="51" spans="1:9" ht="46.5" customHeight="1" x14ac:dyDescent="0.2">
      <c r="A51" s="1"/>
      <c r="B51" s="16"/>
      <c r="C51" s="2"/>
      <c r="H51" s="2"/>
    </row>
    <row r="52" spans="1:9" ht="22.5" customHeight="1" x14ac:dyDescent="0.2">
      <c r="A52" s="1"/>
      <c r="B52" s="16"/>
      <c r="C52" s="2"/>
      <c r="H52" s="2"/>
    </row>
    <row r="53" spans="1:9" ht="32.25" customHeight="1" x14ac:dyDescent="0.2">
      <c r="A53" s="1"/>
      <c r="B53" s="16"/>
      <c r="C53" s="2"/>
      <c r="H53" s="2"/>
    </row>
    <row r="54" spans="1:9" ht="22.5" customHeight="1" x14ac:dyDescent="0.2">
      <c r="A54" s="1"/>
      <c r="B54" s="16"/>
      <c r="C54" s="2"/>
      <c r="H54" s="2"/>
    </row>
    <row r="55" spans="1:9" ht="31.5" customHeight="1" x14ac:dyDescent="0.2">
      <c r="A55" s="1"/>
      <c r="B55" s="16"/>
      <c r="C55" s="2"/>
      <c r="H55" s="2"/>
    </row>
    <row r="56" spans="1:9" ht="31.5" customHeight="1" x14ac:dyDescent="0.2">
      <c r="A56" s="1"/>
      <c r="B56" s="16"/>
      <c r="C56" s="2"/>
      <c r="H56" s="2"/>
    </row>
    <row r="57" spans="1:9" ht="58.5" customHeight="1" x14ac:dyDescent="0.2">
      <c r="A57" s="1"/>
      <c r="B57" s="16"/>
      <c r="C57" s="2"/>
      <c r="H57" s="2"/>
    </row>
    <row r="58" spans="1:9" ht="31.5" customHeight="1" x14ac:dyDescent="0.2">
      <c r="A58" s="1"/>
      <c r="B58" s="16"/>
      <c r="C58" s="2"/>
      <c r="H58" s="2"/>
    </row>
    <row r="59" spans="1:9" ht="22.5" customHeight="1" x14ac:dyDescent="0.2">
      <c r="A59" s="1"/>
      <c r="B59" s="16"/>
      <c r="C59" s="2"/>
      <c r="H59" s="2"/>
    </row>
    <row r="60" spans="1:9" ht="44.25" customHeight="1" x14ac:dyDescent="0.2">
      <c r="A60" s="1"/>
      <c r="B60" s="16"/>
      <c r="C60" s="2"/>
      <c r="H60" s="2"/>
    </row>
    <row r="61" spans="1:9" ht="63" customHeight="1" x14ac:dyDescent="0.2">
      <c r="A61" s="1"/>
      <c r="B61" s="16"/>
      <c r="C61" s="2"/>
      <c r="H61" s="2"/>
    </row>
    <row r="62" spans="1:9" ht="45" customHeight="1" x14ac:dyDescent="0.2">
      <c r="A62" s="1"/>
      <c r="B62" s="16"/>
      <c r="C62" s="2"/>
      <c r="H62" s="2"/>
    </row>
    <row r="63" spans="1:9" ht="22.5" customHeight="1" x14ac:dyDescent="0.2">
      <c r="A63" s="1"/>
      <c r="B63" s="16"/>
      <c r="C63" s="2"/>
      <c r="H63" s="2"/>
    </row>
    <row r="64" spans="1:9" ht="48.75" customHeight="1" x14ac:dyDescent="0.2">
      <c r="A64" s="1"/>
      <c r="B64" s="16"/>
      <c r="C64" s="2"/>
      <c r="H64" s="2"/>
    </row>
    <row r="65" spans="1:8" ht="39" customHeight="1" x14ac:dyDescent="0.2">
      <c r="A65" s="1"/>
      <c r="B65" s="16"/>
      <c r="C65" s="2"/>
      <c r="H65" s="2"/>
    </row>
    <row r="66" spans="1:8" ht="33" customHeight="1" x14ac:dyDescent="0.2">
      <c r="C66" s="2"/>
      <c r="H66" s="2"/>
    </row>
    <row r="67" spans="1:8" ht="22.5" customHeight="1" x14ac:dyDescent="0.2">
      <c r="C67" s="2"/>
      <c r="H67" s="2"/>
    </row>
    <row r="68" spans="1:8" ht="26.25" customHeight="1" x14ac:dyDescent="0.2">
      <c r="C68" s="2"/>
      <c r="H68" s="2"/>
    </row>
    <row r="69" spans="1:8" ht="33.75" customHeight="1" x14ac:dyDescent="0.2">
      <c r="C69" s="2"/>
      <c r="H69" s="2"/>
    </row>
    <row r="70" spans="1:8" ht="38.25" customHeight="1" x14ac:dyDescent="0.2">
      <c r="C70" s="2"/>
      <c r="H70" s="2"/>
    </row>
    <row r="71" spans="1:8" ht="38.25" customHeight="1" x14ac:dyDescent="0.2">
      <c r="C71" s="2"/>
      <c r="H71" s="2"/>
    </row>
    <row r="72" spans="1:8" ht="44.25" customHeight="1" x14ac:dyDescent="0.2">
      <c r="C72" s="2"/>
      <c r="H72" s="2"/>
    </row>
    <row r="73" spans="1:8" ht="22.5" customHeight="1" x14ac:dyDescent="0.2">
      <c r="C73" s="2"/>
      <c r="H73" s="2"/>
    </row>
    <row r="74" spans="1:8" ht="38.25" customHeight="1" x14ac:dyDescent="0.2">
      <c r="C74" s="2"/>
      <c r="H74" s="2"/>
    </row>
    <row r="75" spans="1:8" ht="34.5" customHeight="1" x14ac:dyDescent="0.2">
      <c r="C75" s="2"/>
      <c r="H75" s="2"/>
    </row>
    <row r="76" spans="1:8" ht="37.5" customHeight="1" x14ac:dyDescent="0.2">
      <c r="C76" s="2"/>
      <c r="H76" s="2"/>
    </row>
    <row r="77" spans="1:8" ht="22.5" customHeight="1" x14ac:dyDescent="0.2">
      <c r="C77" s="2"/>
      <c r="H77" s="2"/>
    </row>
    <row r="78" spans="1:8" ht="36.75" customHeight="1" x14ac:dyDescent="0.2">
      <c r="C78" s="2"/>
      <c r="H78" s="2"/>
    </row>
    <row r="79" spans="1:8" ht="22.5" customHeight="1" x14ac:dyDescent="0.2">
      <c r="C79" s="2"/>
      <c r="H79" s="2"/>
    </row>
    <row r="80" spans="1:8" ht="36" customHeight="1" x14ac:dyDescent="0.2">
      <c r="C80" s="2"/>
      <c r="H80" s="2"/>
    </row>
    <row r="81" spans="1:8" ht="36" customHeight="1" x14ac:dyDescent="0.2">
      <c r="A81" s="1"/>
      <c r="B81" s="16"/>
      <c r="C81" s="2"/>
      <c r="H81" s="2"/>
    </row>
    <row r="82" spans="1:8" ht="22.5" customHeight="1" x14ac:dyDescent="0.2">
      <c r="A82" s="1"/>
      <c r="B82" s="16"/>
      <c r="C82" s="2"/>
      <c r="H82" s="2"/>
    </row>
    <row r="83" spans="1:8" ht="22.5" customHeight="1" x14ac:dyDescent="0.2">
      <c r="A83" s="1"/>
      <c r="B83" s="16"/>
      <c r="C83" s="2"/>
      <c r="H83" s="2"/>
    </row>
    <row r="84" spans="1:8" ht="26.25" customHeight="1" x14ac:dyDescent="0.2">
      <c r="H84" s="2"/>
    </row>
    <row r="85" spans="1:8" ht="43.5" customHeight="1" x14ac:dyDescent="0.2">
      <c r="H85" s="2"/>
    </row>
    <row r="86" spans="1:8" ht="39.75" customHeight="1" x14ac:dyDescent="0.2">
      <c r="H86" s="2"/>
    </row>
    <row r="87" spans="1:8" ht="36.75" customHeight="1" x14ac:dyDescent="0.2">
      <c r="H87" s="2"/>
    </row>
    <row r="88" spans="1:8" ht="36.75" customHeight="1" x14ac:dyDescent="0.2">
      <c r="H88" s="2"/>
    </row>
    <row r="89" spans="1:8" ht="45.75" customHeight="1" x14ac:dyDescent="0.2">
      <c r="H89" s="2"/>
    </row>
    <row r="90" spans="1:8" ht="35.25" customHeight="1" x14ac:dyDescent="0.2">
      <c r="H90" s="2"/>
    </row>
    <row r="91" spans="1:8" ht="26.25" customHeight="1" x14ac:dyDescent="0.2">
      <c r="H91" s="2"/>
    </row>
    <row r="92" spans="1:8" ht="14.25" customHeight="1" x14ac:dyDescent="0.2">
      <c r="H92" s="2"/>
    </row>
    <row r="93" spans="1:8" ht="13.5" customHeight="1" x14ac:dyDescent="0.2">
      <c r="H93" s="2"/>
    </row>
    <row r="94" spans="1:8" ht="12.75" customHeight="1" x14ac:dyDescent="0.2">
      <c r="H94" s="2"/>
    </row>
    <row r="95" spans="1:8" ht="12.75" customHeight="1" x14ac:dyDescent="0.2">
      <c r="H95" s="2"/>
    </row>
    <row r="96" spans="1:8" ht="12.75" customHeight="1" x14ac:dyDescent="0.2">
      <c r="H96" s="2"/>
    </row>
    <row r="97" spans="8:9" ht="13.5" customHeight="1" x14ac:dyDescent="0.2">
      <c r="H97" s="2"/>
    </row>
    <row r="98" spans="8:9" ht="26.25" customHeight="1" x14ac:dyDescent="0.2">
      <c r="H98" s="2"/>
    </row>
    <row r="99" spans="8:9" ht="26.25" customHeight="1" x14ac:dyDescent="0.2">
      <c r="H99" s="2"/>
    </row>
    <row r="100" spans="8:9" ht="22.5" customHeight="1" x14ac:dyDescent="0.2">
      <c r="H100" s="2"/>
    </row>
    <row r="101" spans="8:9" ht="22.5" customHeight="1" x14ac:dyDescent="0.2">
      <c r="H101" s="2"/>
    </row>
    <row r="102" spans="8:9" ht="22.5" customHeight="1" x14ac:dyDescent="0.2">
      <c r="H102" s="2"/>
    </row>
    <row r="103" spans="8:9" ht="22.5" customHeight="1" x14ac:dyDescent="0.2">
      <c r="I103" s="16"/>
    </row>
    <row r="104" spans="8:9" ht="22.5" customHeight="1" x14ac:dyDescent="0.2">
      <c r="I104" s="16"/>
    </row>
    <row r="105" spans="8:9" ht="22.5" customHeight="1" x14ac:dyDescent="0.2">
      <c r="I105" s="16"/>
    </row>
    <row r="106" spans="8:9" ht="22.5" customHeight="1" x14ac:dyDescent="0.2">
      <c r="H106" s="17"/>
    </row>
  </sheetData>
  <mergeCells count="4">
    <mergeCell ref="D3:G3"/>
    <mergeCell ref="D6:G6"/>
    <mergeCell ref="A7:G7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B7A1A-D41F-4944-8D14-6A8F62739B6E}">
  <dimension ref="A1:I103"/>
  <sheetViews>
    <sheetView topLeftCell="A4" workbookViewId="0">
      <selection activeCell="A4" sqref="A1:XFD1048576"/>
    </sheetView>
  </sheetViews>
  <sheetFormatPr defaultColWidth="9.140625" defaultRowHeight="14.25" x14ac:dyDescent="0.2"/>
  <cols>
    <col min="1" max="1" width="5.7109375" style="2" customWidth="1"/>
    <col min="2" max="2" width="43.28515625" style="2" customWidth="1"/>
    <col min="3" max="3" width="34.28515625" style="4" customWidth="1"/>
    <col min="4" max="4" width="9.140625" style="2"/>
    <col min="5" max="5" width="16.28515625" style="2" customWidth="1"/>
    <col min="6" max="6" width="19.5703125" style="2" customWidth="1"/>
    <col min="7" max="7" width="25.7109375" style="2" customWidth="1"/>
    <col min="8" max="8" width="10.85546875" style="1" customWidth="1"/>
    <col min="9" max="16384" width="9.140625" style="2"/>
  </cols>
  <sheetData>
    <row r="1" spans="1:8" ht="40.5" customHeight="1" x14ac:dyDescent="0.2">
      <c r="A1" s="91" t="s">
        <v>0</v>
      </c>
      <c r="B1" s="91"/>
      <c r="C1" s="91"/>
      <c r="D1" s="91"/>
      <c r="E1" s="91"/>
      <c r="F1" s="91"/>
      <c r="G1" s="91"/>
    </row>
    <row r="2" spans="1:8" ht="15" x14ac:dyDescent="0.25">
      <c r="B2" s="3" t="s">
        <v>137</v>
      </c>
      <c r="C2" s="4" t="s">
        <v>29</v>
      </c>
    </row>
    <row r="3" spans="1:8" ht="15" x14ac:dyDescent="0.25">
      <c r="B3" s="3" t="s">
        <v>138</v>
      </c>
      <c r="C3" s="5" t="s">
        <v>142</v>
      </c>
      <c r="D3" s="88"/>
      <c r="E3" s="88"/>
      <c r="F3" s="88"/>
      <c r="G3" s="88"/>
    </row>
    <row r="4" spans="1:8" ht="15" x14ac:dyDescent="0.25">
      <c r="B4" s="3" t="s">
        <v>139</v>
      </c>
      <c r="C4" s="6" t="s">
        <v>143</v>
      </c>
    </row>
    <row r="5" spans="1:8" ht="15" x14ac:dyDescent="0.25">
      <c r="B5" s="3" t="s">
        <v>140</v>
      </c>
      <c r="C5" s="4" t="s">
        <v>20</v>
      </c>
    </row>
    <row r="6" spans="1:8" ht="15" x14ac:dyDescent="0.25">
      <c r="B6" s="3" t="s">
        <v>141</v>
      </c>
      <c r="C6" s="5" t="s">
        <v>144</v>
      </c>
      <c r="D6" s="89" t="s">
        <v>19</v>
      </c>
      <c r="E6" s="89"/>
      <c r="F6" s="89"/>
      <c r="G6" s="89"/>
    </row>
    <row r="7" spans="1:8" ht="15" customHeight="1" x14ac:dyDescent="0.2">
      <c r="A7" s="90" t="s">
        <v>41</v>
      </c>
      <c r="B7" s="90"/>
      <c r="C7" s="90"/>
      <c r="D7" s="90"/>
      <c r="E7" s="90"/>
      <c r="F7" s="90"/>
      <c r="G7" s="90"/>
    </row>
    <row r="8" spans="1:8" ht="33.75" x14ac:dyDescent="0.2">
      <c r="A8" s="7" t="s">
        <v>1</v>
      </c>
      <c r="B8" s="37" t="s">
        <v>145</v>
      </c>
      <c r="C8" s="7" t="s">
        <v>146</v>
      </c>
      <c r="D8" s="7" t="s">
        <v>147</v>
      </c>
      <c r="E8" s="7" t="s">
        <v>148</v>
      </c>
      <c r="F8" s="7" t="s">
        <v>149</v>
      </c>
      <c r="G8" s="8"/>
      <c r="H8" s="2"/>
    </row>
    <row r="9" spans="1:8" ht="71.25" customHeight="1" x14ac:dyDescent="0.2">
      <c r="A9" s="80">
        <v>1</v>
      </c>
      <c r="B9" s="14" t="s">
        <v>136</v>
      </c>
      <c r="C9" s="13" t="s">
        <v>3</v>
      </c>
      <c r="D9" s="12">
        <v>1</v>
      </c>
      <c r="E9" s="13"/>
      <c r="F9" s="12">
        <f>D9*E9</f>
        <v>0</v>
      </c>
      <c r="G9" s="9"/>
      <c r="H9" s="2"/>
    </row>
    <row r="10" spans="1:8" ht="28.5" customHeight="1" x14ac:dyDescent="0.2">
      <c r="A10" s="86"/>
      <c r="B10" s="46" t="s">
        <v>21</v>
      </c>
      <c r="C10" s="26"/>
      <c r="D10" s="27"/>
      <c r="E10" s="26"/>
      <c r="F10" s="26">
        <f>F11+F12+F13+F14+F15+F16+F18+F17</f>
        <v>0</v>
      </c>
      <c r="G10" s="9"/>
      <c r="H10" s="2"/>
    </row>
    <row r="11" spans="1:8" ht="36.950000000000003" customHeight="1" x14ac:dyDescent="0.2">
      <c r="A11" s="80">
        <v>2</v>
      </c>
      <c r="B11" s="11" t="s">
        <v>53</v>
      </c>
      <c r="C11" s="29" t="s">
        <v>6</v>
      </c>
      <c r="D11" s="13">
        <v>14</v>
      </c>
      <c r="E11" s="12"/>
      <c r="F11" s="12">
        <f>D11*E11</f>
        <v>0</v>
      </c>
      <c r="G11" s="9"/>
      <c r="H11" s="2"/>
    </row>
    <row r="12" spans="1:8" ht="34.5" customHeight="1" x14ac:dyDescent="0.2">
      <c r="A12" s="80">
        <v>3</v>
      </c>
      <c r="B12" s="11" t="s">
        <v>54</v>
      </c>
      <c r="C12" s="12" t="s">
        <v>5</v>
      </c>
      <c r="D12" s="13">
        <v>18.5</v>
      </c>
      <c r="E12" s="12"/>
      <c r="F12" s="12">
        <f t="shared" ref="F12:F13" si="0">D12*E12</f>
        <v>0</v>
      </c>
      <c r="G12" s="9"/>
      <c r="H12" s="2"/>
    </row>
    <row r="13" spans="1:8" ht="39.6" customHeight="1" x14ac:dyDescent="0.2">
      <c r="A13" s="80">
        <v>4</v>
      </c>
      <c r="B13" s="28" t="s">
        <v>120</v>
      </c>
      <c r="C13" s="12" t="s">
        <v>7</v>
      </c>
      <c r="D13" s="13">
        <v>1</v>
      </c>
      <c r="E13" s="12"/>
      <c r="F13" s="12">
        <f t="shared" si="0"/>
        <v>0</v>
      </c>
      <c r="G13" s="9"/>
      <c r="H13" s="2"/>
    </row>
    <row r="14" spans="1:8" ht="39.75" customHeight="1" x14ac:dyDescent="0.2">
      <c r="A14" s="80">
        <v>5</v>
      </c>
      <c r="B14" s="11" t="s">
        <v>55</v>
      </c>
      <c r="C14" s="12" t="s">
        <v>6</v>
      </c>
      <c r="D14" s="13">
        <v>14</v>
      </c>
      <c r="E14" s="12"/>
      <c r="F14" s="12">
        <f>D14*E14</f>
        <v>0</v>
      </c>
      <c r="G14" s="9"/>
      <c r="H14" s="2"/>
    </row>
    <row r="15" spans="1:8" ht="39.75" customHeight="1" x14ac:dyDescent="0.2">
      <c r="A15" s="80">
        <v>6</v>
      </c>
      <c r="B15" s="11" t="s">
        <v>56</v>
      </c>
      <c r="C15" s="12" t="s">
        <v>5</v>
      </c>
      <c r="D15" s="13">
        <v>16.5</v>
      </c>
      <c r="E15" s="12"/>
      <c r="F15" s="12">
        <f>D15*E15</f>
        <v>0</v>
      </c>
      <c r="G15" s="9"/>
      <c r="H15" s="2"/>
    </row>
    <row r="16" spans="1:8" ht="47.1" customHeight="1" x14ac:dyDescent="0.2">
      <c r="A16" s="80">
        <v>7</v>
      </c>
      <c r="B16" s="11" t="s">
        <v>99</v>
      </c>
      <c r="C16" s="12" t="s">
        <v>7</v>
      </c>
      <c r="D16" s="13">
        <v>2</v>
      </c>
      <c r="E16" s="12"/>
      <c r="F16" s="12">
        <f>D16*E16</f>
        <v>0</v>
      </c>
      <c r="G16" s="9"/>
      <c r="H16" s="2"/>
    </row>
    <row r="17" spans="1:8" ht="81.599999999999994" customHeight="1" x14ac:dyDescent="0.2">
      <c r="A17" s="80">
        <v>8</v>
      </c>
      <c r="B17" s="71" t="s">
        <v>131</v>
      </c>
      <c r="C17" s="29" t="s">
        <v>6</v>
      </c>
      <c r="D17" s="29">
        <v>3</v>
      </c>
      <c r="E17" s="29"/>
      <c r="F17" s="29">
        <f>D17*E17</f>
        <v>0</v>
      </c>
      <c r="G17" s="9"/>
      <c r="H17" s="2"/>
    </row>
    <row r="18" spans="1:8" ht="72.75" customHeight="1" x14ac:dyDescent="0.2">
      <c r="A18" s="80">
        <v>9</v>
      </c>
      <c r="B18" s="11" t="s">
        <v>57</v>
      </c>
      <c r="C18" s="29" t="s">
        <v>6</v>
      </c>
      <c r="D18" s="13">
        <v>51</v>
      </c>
      <c r="E18" s="12"/>
      <c r="F18" s="12">
        <f t="shared" ref="F18" si="1">D18*E18</f>
        <v>0</v>
      </c>
      <c r="G18" s="9"/>
      <c r="H18" s="2"/>
    </row>
    <row r="19" spans="1:8" ht="44.25" customHeight="1" x14ac:dyDescent="0.2">
      <c r="A19" s="86"/>
      <c r="B19" s="46" t="s">
        <v>58</v>
      </c>
      <c r="C19" s="26"/>
      <c r="D19" s="27"/>
      <c r="E19" s="26"/>
      <c r="F19" s="64">
        <f>SUM(F20:F25)</f>
        <v>0</v>
      </c>
      <c r="G19" s="9"/>
      <c r="H19" s="2"/>
    </row>
    <row r="20" spans="1:8" ht="38.450000000000003" customHeight="1" x14ac:dyDescent="0.2">
      <c r="A20" s="80">
        <v>10</v>
      </c>
      <c r="B20" s="11" t="s">
        <v>53</v>
      </c>
      <c r="C20" s="29" t="s">
        <v>6</v>
      </c>
      <c r="D20" s="13">
        <v>63</v>
      </c>
      <c r="E20" s="12"/>
      <c r="F20" s="12">
        <f>D20*E20</f>
        <v>0</v>
      </c>
      <c r="G20" s="9"/>
      <c r="H20" s="2"/>
    </row>
    <row r="21" spans="1:8" ht="44.1" customHeight="1" x14ac:dyDescent="0.2">
      <c r="A21" s="80">
        <v>11</v>
      </c>
      <c r="B21" s="11" t="s">
        <v>54</v>
      </c>
      <c r="C21" s="12" t="s">
        <v>5</v>
      </c>
      <c r="D21" s="13">
        <v>33</v>
      </c>
      <c r="E21" s="12"/>
      <c r="F21" s="12">
        <f t="shared" ref="F21:F22" si="2">D21*E21</f>
        <v>0</v>
      </c>
      <c r="G21" s="9"/>
      <c r="H21" s="2"/>
    </row>
    <row r="22" spans="1:8" ht="33.75" customHeight="1" x14ac:dyDescent="0.2">
      <c r="A22" s="80">
        <v>12</v>
      </c>
      <c r="B22" s="28" t="s">
        <v>59</v>
      </c>
      <c r="C22" s="12" t="s">
        <v>7</v>
      </c>
      <c r="D22" s="13">
        <v>6</v>
      </c>
      <c r="E22" s="12"/>
      <c r="F22" s="12">
        <f t="shared" si="2"/>
        <v>0</v>
      </c>
      <c r="G22" s="9"/>
      <c r="H22" s="2"/>
    </row>
    <row r="23" spans="1:8" ht="37.5" customHeight="1" x14ac:dyDescent="0.2">
      <c r="A23" s="80">
        <v>13</v>
      </c>
      <c r="B23" s="11" t="s">
        <v>61</v>
      </c>
      <c r="C23" s="12" t="s">
        <v>6</v>
      </c>
      <c r="D23" s="13">
        <v>63</v>
      </c>
      <c r="E23" s="12"/>
      <c r="F23" s="12">
        <f>D23*E23</f>
        <v>0</v>
      </c>
      <c r="G23" s="9"/>
      <c r="H23" s="2"/>
    </row>
    <row r="24" spans="1:8" ht="35.25" customHeight="1" x14ac:dyDescent="0.2">
      <c r="A24" s="80">
        <v>14</v>
      </c>
      <c r="B24" s="11" t="s">
        <v>62</v>
      </c>
      <c r="C24" s="12" t="s">
        <v>5</v>
      </c>
      <c r="D24" s="13">
        <v>33</v>
      </c>
      <c r="E24" s="12"/>
      <c r="F24" s="12">
        <f>D24*E24</f>
        <v>0</v>
      </c>
      <c r="G24" s="9"/>
      <c r="H24" s="2"/>
    </row>
    <row r="25" spans="1:8" ht="68.25" customHeight="1" x14ac:dyDescent="0.2">
      <c r="A25" s="80">
        <v>15</v>
      </c>
      <c r="B25" s="11" t="s">
        <v>126</v>
      </c>
      <c r="C25" s="29" t="s">
        <v>6</v>
      </c>
      <c r="D25" s="13">
        <v>99</v>
      </c>
      <c r="E25" s="12"/>
      <c r="F25" s="12">
        <f t="shared" ref="F25" si="3">D25*E25</f>
        <v>0</v>
      </c>
      <c r="G25" s="9"/>
      <c r="H25" s="2"/>
    </row>
    <row r="26" spans="1:8" ht="33.75" customHeight="1" x14ac:dyDescent="0.2">
      <c r="A26" s="87"/>
      <c r="B26" s="43" t="s">
        <v>37</v>
      </c>
      <c r="C26" s="21"/>
      <c r="D26" s="21"/>
      <c r="E26" s="22"/>
      <c r="F26" s="57">
        <f>F19+F10+F9</f>
        <v>0</v>
      </c>
      <c r="G26" s="9"/>
      <c r="H26" s="2"/>
    </row>
    <row r="27" spans="1:8" ht="33.75" customHeight="1" x14ac:dyDescent="0.2">
      <c r="A27" s="87"/>
      <c r="B27" s="43" t="s">
        <v>8</v>
      </c>
      <c r="C27" s="21"/>
      <c r="D27" s="21"/>
      <c r="E27" s="22"/>
      <c r="F27" s="56">
        <f>F26*0.2</f>
        <v>0</v>
      </c>
      <c r="G27" s="9"/>
      <c r="H27" s="2"/>
    </row>
    <row r="28" spans="1:8" ht="33.75" customHeight="1" x14ac:dyDescent="0.2">
      <c r="A28" s="87"/>
      <c r="B28" s="43" t="s">
        <v>9</v>
      </c>
      <c r="C28" s="21"/>
      <c r="D28" s="21"/>
      <c r="E28" s="22"/>
      <c r="F28" s="56">
        <f>F26+F27</f>
        <v>0</v>
      </c>
      <c r="G28" s="9"/>
      <c r="H28" s="2"/>
    </row>
    <row r="29" spans="1:8" ht="55.5" customHeight="1" x14ac:dyDescent="0.2">
      <c r="A29" s="1"/>
      <c r="B29" s="16"/>
      <c r="C29" s="2"/>
      <c r="H29" s="9"/>
    </row>
    <row r="30" spans="1:8" ht="63" customHeight="1" x14ac:dyDescent="0.2">
      <c r="A30" s="1"/>
      <c r="B30" s="16"/>
      <c r="C30" s="2"/>
      <c r="H30" s="9"/>
    </row>
    <row r="31" spans="1:8" ht="37.5" customHeight="1" x14ac:dyDescent="0.2">
      <c r="A31" s="1"/>
      <c r="B31" s="16"/>
      <c r="C31" s="2"/>
      <c r="H31" s="9"/>
    </row>
    <row r="32" spans="1:8" ht="33" customHeight="1" x14ac:dyDescent="0.2">
      <c r="A32" s="1"/>
      <c r="B32" s="16"/>
      <c r="C32" s="2"/>
      <c r="H32" s="9"/>
    </row>
    <row r="33" spans="1:9" ht="33" customHeight="1" x14ac:dyDescent="0.2">
      <c r="A33" s="1"/>
      <c r="B33" s="16"/>
      <c r="C33" s="2"/>
      <c r="H33" s="9"/>
    </row>
    <row r="34" spans="1:9" ht="33" customHeight="1" x14ac:dyDescent="0.2">
      <c r="A34" s="1"/>
      <c r="B34" s="16"/>
      <c r="C34" s="2"/>
      <c r="H34" s="9"/>
    </row>
    <row r="35" spans="1:9" ht="33" customHeight="1" x14ac:dyDescent="0.2">
      <c r="A35" s="1"/>
      <c r="B35" s="16"/>
      <c r="C35" s="2"/>
      <c r="H35" s="9"/>
    </row>
    <row r="36" spans="1:9" ht="33" customHeight="1" x14ac:dyDescent="0.2">
      <c r="A36" s="1"/>
      <c r="B36" s="16"/>
      <c r="C36" s="2"/>
      <c r="H36" s="9"/>
    </row>
    <row r="37" spans="1:9" ht="66.599999999999994" customHeight="1" x14ac:dyDescent="0.2">
      <c r="A37" s="1"/>
      <c r="B37" s="16"/>
      <c r="C37" s="2"/>
      <c r="H37" s="9"/>
    </row>
    <row r="38" spans="1:9" ht="68.25" customHeight="1" x14ac:dyDescent="0.2">
      <c r="A38" s="1"/>
      <c r="B38" s="16"/>
      <c r="C38" s="2"/>
      <c r="H38" s="9"/>
    </row>
    <row r="39" spans="1:9" ht="33" customHeight="1" x14ac:dyDescent="0.2">
      <c r="A39" s="1"/>
      <c r="B39" s="16"/>
      <c r="C39" s="2"/>
      <c r="H39" s="9"/>
    </row>
    <row r="40" spans="1:9" ht="33" customHeight="1" x14ac:dyDescent="0.2">
      <c r="A40" s="1"/>
      <c r="B40" s="16"/>
      <c r="C40" s="2"/>
      <c r="H40" s="9"/>
    </row>
    <row r="41" spans="1:9" ht="33" customHeight="1" x14ac:dyDescent="0.2">
      <c r="A41" s="1"/>
      <c r="B41" s="16"/>
      <c r="C41" s="2"/>
      <c r="H41" s="9"/>
    </row>
    <row r="42" spans="1:9" ht="33" customHeight="1" x14ac:dyDescent="0.2">
      <c r="A42" s="1"/>
      <c r="B42" s="16"/>
      <c r="C42" s="2"/>
      <c r="H42" s="9"/>
    </row>
    <row r="43" spans="1:9" ht="33" customHeight="1" x14ac:dyDescent="0.2">
      <c r="A43" s="1"/>
      <c r="B43" s="16"/>
      <c r="C43" s="2"/>
      <c r="H43" s="9"/>
    </row>
    <row r="44" spans="1:9" ht="37.5" customHeight="1" x14ac:dyDescent="0.2">
      <c r="A44" s="1"/>
      <c r="B44" s="16"/>
      <c r="C44" s="2"/>
      <c r="H44" s="9"/>
    </row>
    <row r="45" spans="1:9" ht="22.5" customHeight="1" x14ac:dyDescent="0.2">
      <c r="A45" s="1"/>
      <c r="B45" s="16"/>
      <c r="C45" s="2"/>
      <c r="H45" s="15"/>
    </row>
    <row r="46" spans="1:9" ht="22.5" customHeight="1" x14ac:dyDescent="0.2">
      <c r="A46" s="1"/>
      <c r="B46" s="16"/>
      <c r="C46" s="2"/>
      <c r="H46" s="15"/>
    </row>
    <row r="47" spans="1:9" ht="38.25" customHeight="1" x14ac:dyDescent="0.2">
      <c r="A47" s="1"/>
      <c r="B47" s="16"/>
      <c r="C47" s="2"/>
      <c r="I47" s="16"/>
    </row>
    <row r="48" spans="1:9" ht="46.5" customHeight="1" x14ac:dyDescent="0.2">
      <c r="A48" s="1"/>
      <c r="B48" s="16"/>
      <c r="C48" s="2"/>
      <c r="H48" s="2"/>
    </row>
    <row r="49" spans="1:8" ht="22.5" customHeight="1" x14ac:dyDescent="0.2">
      <c r="A49" s="1"/>
      <c r="B49" s="16"/>
      <c r="C49" s="2"/>
      <c r="H49" s="2"/>
    </row>
    <row r="50" spans="1:8" ht="32.25" customHeight="1" x14ac:dyDescent="0.2">
      <c r="A50" s="1"/>
      <c r="B50" s="16"/>
      <c r="C50" s="2"/>
      <c r="H50" s="2"/>
    </row>
    <row r="51" spans="1:8" ht="22.5" customHeight="1" x14ac:dyDescent="0.2">
      <c r="A51" s="1"/>
      <c r="B51" s="16"/>
      <c r="C51" s="2"/>
      <c r="H51" s="2"/>
    </row>
    <row r="52" spans="1:8" ht="31.5" customHeight="1" x14ac:dyDescent="0.2">
      <c r="A52" s="1"/>
      <c r="B52" s="16"/>
      <c r="C52" s="2"/>
      <c r="H52" s="2"/>
    </row>
    <row r="53" spans="1:8" ht="31.5" customHeight="1" x14ac:dyDescent="0.2">
      <c r="A53" s="1"/>
      <c r="B53" s="16"/>
      <c r="C53" s="2"/>
      <c r="H53" s="2"/>
    </row>
    <row r="54" spans="1:8" ht="58.5" customHeight="1" x14ac:dyDescent="0.2">
      <c r="A54" s="1"/>
      <c r="B54" s="16"/>
      <c r="C54" s="2"/>
      <c r="H54" s="2"/>
    </row>
    <row r="55" spans="1:8" ht="31.5" customHeight="1" x14ac:dyDescent="0.2">
      <c r="A55" s="1"/>
      <c r="B55" s="16"/>
      <c r="C55" s="2"/>
      <c r="H55" s="2"/>
    </row>
    <row r="56" spans="1:8" ht="22.5" customHeight="1" x14ac:dyDescent="0.2">
      <c r="A56" s="1"/>
      <c r="B56" s="16"/>
      <c r="C56" s="2"/>
      <c r="H56" s="2"/>
    </row>
    <row r="57" spans="1:8" ht="44.25" customHeight="1" x14ac:dyDescent="0.2">
      <c r="A57" s="1"/>
      <c r="B57" s="16"/>
      <c r="C57" s="2"/>
      <c r="H57" s="2"/>
    </row>
    <row r="58" spans="1:8" ht="63" customHeight="1" x14ac:dyDescent="0.2">
      <c r="A58" s="1"/>
      <c r="B58" s="16"/>
      <c r="C58" s="2"/>
      <c r="H58" s="2"/>
    </row>
    <row r="59" spans="1:8" ht="45" customHeight="1" x14ac:dyDescent="0.2">
      <c r="A59" s="1"/>
      <c r="B59" s="16"/>
      <c r="C59" s="2"/>
      <c r="H59" s="2"/>
    </row>
    <row r="60" spans="1:8" ht="22.5" customHeight="1" x14ac:dyDescent="0.2">
      <c r="A60" s="1"/>
      <c r="B60" s="16"/>
      <c r="C60" s="2"/>
      <c r="H60" s="2"/>
    </row>
    <row r="61" spans="1:8" ht="48.75" customHeight="1" x14ac:dyDescent="0.2">
      <c r="A61" s="1"/>
      <c r="B61" s="16"/>
      <c r="C61" s="2"/>
      <c r="H61" s="2"/>
    </row>
    <row r="62" spans="1:8" ht="39" customHeight="1" x14ac:dyDescent="0.2">
      <c r="A62" s="1"/>
      <c r="B62" s="16"/>
      <c r="C62" s="2"/>
      <c r="H62" s="2"/>
    </row>
    <row r="63" spans="1:8" ht="33" customHeight="1" x14ac:dyDescent="0.2">
      <c r="C63" s="2"/>
      <c r="H63" s="2"/>
    </row>
    <row r="64" spans="1:8" ht="22.5" customHeight="1" x14ac:dyDescent="0.2">
      <c r="C64" s="2"/>
      <c r="H64" s="2"/>
    </row>
    <row r="65" spans="1:8" ht="26.25" customHeight="1" x14ac:dyDescent="0.2">
      <c r="C65" s="2"/>
      <c r="H65" s="2"/>
    </row>
    <row r="66" spans="1:8" ht="33.75" customHeight="1" x14ac:dyDescent="0.2">
      <c r="C66" s="2"/>
      <c r="H66" s="2"/>
    </row>
    <row r="67" spans="1:8" ht="38.25" customHeight="1" x14ac:dyDescent="0.2">
      <c r="C67" s="2"/>
      <c r="H67" s="2"/>
    </row>
    <row r="68" spans="1:8" ht="38.25" customHeight="1" x14ac:dyDescent="0.2">
      <c r="C68" s="2"/>
      <c r="H68" s="2"/>
    </row>
    <row r="69" spans="1:8" ht="44.25" customHeight="1" x14ac:dyDescent="0.2">
      <c r="C69" s="2"/>
      <c r="H69" s="2"/>
    </row>
    <row r="70" spans="1:8" ht="22.5" customHeight="1" x14ac:dyDescent="0.2">
      <c r="C70" s="2"/>
      <c r="H70" s="2"/>
    </row>
    <row r="71" spans="1:8" ht="38.25" customHeight="1" x14ac:dyDescent="0.2">
      <c r="C71" s="2"/>
      <c r="H71" s="2"/>
    </row>
    <row r="72" spans="1:8" ht="34.5" customHeight="1" x14ac:dyDescent="0.2">
      <c r="C72" s="2"/>
      <c r="H72" s="2"/>
    </row>
    <row r="73" spans="1:8" ht="37.5" customHeight="1" x14ac:dyDescent="0.2">
      <c r="C73" s="2"/>
      <c r="H73" s="2"/>
    </row>
    <row r="74" spans="1:8" ht="22.5" customHeight="1" x14ac:dyDescent="0.2">
      <c r="C74" s="2"/>
      <c r="H74" s="2"/>
    </row>
    <row r="75" spans="1:8" ht="36.75" customHeight="1" x14ac:dyDescent="0.2">
      <c r="C75" s="2"/>
      <c r="H75" s="2"/>
    </row>
    <row r="76" spans="1:8" ht="22.5" customHeight="1" x14ac:dyDescent="0.2">
      <c r="C76" s="2"/>
      <c r="H76" s="2"/>
    </row>
    <row r="77" spans="1:8" ht="36" customHeight="1" x14ac:dyDescent="0.2">
      <c r="C77" s="2"/>
      <c r="H77" s="2"/>
    </row>
    <row r="78" spans="1:8" ht="36" customHeight="1" x14ac:dyDescent="0.2">
      <c r="A78" s="1"/>
      <c r="B78" s="16"/>
      <c r="C78" s="2"/>
      <c r="H78" s="2"/>
    </row>
    <row r="79" spans="1:8" ht="22.5" customHeight="1" x14ac:dyDescent="0.2">
      <c r="A79" s="1"/>
      <c r="B79" s="16"/>
      <c r="C79" s="2"/>
      <c r="H79" s="2"/>
    </row>
    <row r="80" spans="1:8" ht="22.5" customHeight="1" x14ac:dyDescent="0.2">
      <c r="A80" s="1"/>
      <c r="B80" s="16"/>
      <c r="C80" s="2"/>
      <c r="H80" s="2"/>
    </row>
    <row r="81" spans="8:8" ht="26.25" customHeight="1" x14ac:dyDescent="0.2">
      <c r="H81" s="2"/>
    </row>
    <row r="82" spans="8:8" ht="43.5" customHeight="1" x14ac:dyDescent="0.2">
      <c r="H82" s="2"/>
    </row>
    <row r="83" spans="8:8" ht="39.75" customHeight="1" x14ac:dyDescent="0.2">
      <c r="H83" s="2"/>
    </row>
    <row r="84" spans="8:8" ht="36.75" customHeight="1" x14ac:dyDescent="0.2">
      <c r="H84" s="2"/>
    </row>
    <row r="85" spans="8:8" ht="36.75" customHeight="1" x14ac:dyDescent="0.2">
      <c r="H85" s="2"/>
    </row>
    <row r="86" spans="8:8" ht="45.75" customHeight="1" x14ac:dyDescent="0.2">
      <c r="H86" s="2"/>
    </row>
    <row r="87" spans="8:8" ht="35.25" customHeight="1" x14ac:dyDescent="0.2">
      <c r="H87" s="2"/>
    </row>
    <row r="88" spans="8:8" ht="26.25" customHeight="1" x14ac:dyDescent="0.2">
      <c r="H88" s="2"/>
    </row>
    <row r="89" spans="8:8" ht="14.25" customHeight="1" x14ac:dyDescent="0.2">
      <c r="H89" s="2"/>
    </row>
    <row r="90" spans="8:8" ht="13.5" customHeight="1" x14ac:dyDescent="0.2">
      <c r="H90" s="2"/>
    </row>
    <row r="91" spans="8:8" ht="12.75" customHeight="1" x14ac:dyDescent="0.2">
      <c r="H91" s="2"/>
    </row>
    <row r="92" spans="8:8" ht="12.75" customHeight="1" x14ac:dyDescent="0.2">
      <c r="H92" s="2"/>
    </row>
    <row r="93" spans="8:8" ht="12.75" customHeight="1" x14ac:dyDescent="0.2">
      <c r="H93" s="2"/>
    </row>
    <row r="94" spans="8:8" ht="13.5" customHeight="1" x14ac:dyDescent="0.2">
      <c r="H94" s="2"/>
    </row>
    <row r="95" spans="8:8" ht="26.25" customHeight="1" x14ac:dyDescent="0.2">
      <c r="H95" s="2"/>
    </row>
    <row r="96" spans="8:8" ht="26.25" customHeight="1" x14ac:dyDescent="0.2">
      <c r="H96" s="2"/>
    </row>
    <row r="97" spans="8:9" ht="22.5" customHeight="1" x14ac:dyDescent="0.2">
      <c r="H97" s="2"/>
    </row>
    <row r="98" spans="8:9" ht="22.5" customHeight="1" x14ac:dyDescent="0.2">
      <c r="H98" s="2"/>
    </row>
    <row r="99" spans="8:9" ht="22.5" customHeight="1" x14ac:dyDescent="0.2">
      <c r="H99" s="2"/>
    </row>
    <row r="100" spans="8:9" ht="22.5" customHeight="1" x14ac:dyDescent="0.2">
      <c r="I100" s="16"/>
    </row>
    <row r="101" spans="8:9" ht="22.5" customHeight="1" x14ac:dyDescent="0.2">
      <c r="I101" s="16"/>
    </row>
    <row r="102" spans="8:9" ht="22.5" customHeight="1" x14ac:dyDescent="0.2">
      <c r="I102" s="16"/>
    </row>
    <row r="103" spans="8:9" ht="22.5" customHeight="1" x14ac:dyDescent="0.2">
      <c r="H103" s="17"/>
    </row>
  </sheetData>
  <mergeCells count="4">
    <mergeCell ref="D3:G3"/>
    <mergeCell ref="D6:G6"/>
    <mergeCell ref="A7:G7"/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1555-C0B5-4207-B3C9-F623E96863F8}">
  <dimension ref="A1:I78"/>
  <sheetViews>
    <sheetView workbookViewId="0">
      <selection sqref="A1:XFD1048576"/>
    </sheetView>
  </sheetViews>
  <sheetFormatPr defaultColWidth="9.140625" defaultRowHeight="14.25" x14ac:dyDescent="0.2"/>
  <cols>
    <col min="1" max="1" width="5.7109375" style="2" customWidth="1"/>
    <col min="2" max="2" width="43.28515625" style="2" bestFit="1" customWidth="1"/>
    <col min="3" max="3" width="34.28515625" style="4" customWidth="1"/>
    <col min="4" max="4" width="9.140625" style="2"/>
    <col min="5" max="5" width="16.28515625" style="2" customWidth="1"/>
    <col min="6" max="6" width="19.5703125" style="2" customWidth="1"/>
    <col min="7" max="7" width="25.7109375" style="2" customWidth="1"/>
    <col min="8" max="8" width="10.85546875" style="1" customWidth="1"/>
    <col min="9" max="16384" width="9.140625" style="2"/>
  </cols>
  <sheetData>
    <row r="1" spans="1:8" ht="40.5" customHeight="1" x14ac:dyDescent="0.2">
      <c r="A1" s="91" t="s">
        <v>0</v>
      </c>
      <c r="B1" s="91"/>
      <c r="C1" s="91"/>
      <c r="D1" s="91"/>
      <c r="E1" s="91"/>
      <c r="F1" s="91"/>
      <c r="G1" s="91"/>
    </row>
    <row r="2" spans="1:8" ht="15" x14ac:dyDescent="0.25">
      <c r="B2" s="3" t="s">
        <v>137</v>
      </c>
      <c r="C2" s="4" t="s">
        <v>28</v>
      </c>
    </row>
    <row r="3" spans="1:8" ht="15" x14ac:dyDescent="0.25">
      <c r="B3" s="3" t="s">
        <v>138</v>
      </c>
      <c r="C3" s="5" t="s">
        <v>142</v>
      </c>
      <c r="D3" s="88"/>
      <c r="E3" s="88"/>
      <c r="F3" s="88"/>
      <c r="G3" s="88"/>
    </row>
    <row r="4" spans="1:8" ht="15" x14ac:dyDescent="0.25">
      <c r="B4" s="3" t="s">
        <v>139</v>
      </c>
      <c r="C4" s="6" t="s">
        <v>143</v>
      </c>
    </row>
    <row r="5" spans="1:8" ht="15" x14ac:dyDescent="0.25">
      <c r="B5" s="3" t="s">
        <v>140</v>
      </c>
      <c r="C5" s="4" t="s">
        <v>15</v>
      </c>
    </row>
    <row r="6" spans="1:8" ht="15" x14ac:dyDescent="0.25">
      <c r="B6" s="3" t="s">
        <v>141</v>
      </c>
      <c r="C6" s="5" t="s">
        <v>144</v>
      </c>
      <c r="D6" s="89" t="s">
        <v>16</v>
      </c>
      <c r="E6" s="89"/>
      <c r="F6" s="89"/>
      <c r="G6" s="89"/>
    </row>
    <row r="7" spans="1:8" ht="15" customHeight="1" x14ac:dyDescent="0.2">
      <c r="A7" s="90" t="s">
        <v>41</v>
      </c>
      <c r="B7" s="90"/>
      <c r="C7" s="90"/>
      <c r="D7" s="90"/>
      <c r="E7" s="90"/>
      <c r="F7" s="90"/>
      <c r="G7" s="90"/>
    </row>
    <row r="8" spans="1:8" ht="33.75" x14ac:dyDescent="0.2">
      <c r="A8" s="7" t="s">
        <v>1</v>
      </c>
      <c r="B8" s="37" t="s">
        <v>145</v>
      </c>
      <c r="C8" s="7" t="s">
        <v>146</v>
      </c>
      <c r="D8" s="7" t="s">
        <v>147</v>
      </c>
      <c r="E8" s="7" t="s">
        <v>148</v>
      </c>
      <c r="F8" s="7" t="s">
        <v>149</v>
      </c>
      <c r="G8" s="8"/>
      <c r="H8" s="2"/>
    </row>
    <row r="9" spans="1:8" ht="71.25" customHeight="1" x14ac:dyDescent="0.2">
      <c r="A9" s="38">
        <v>1</v>
      </c>
      <c r="B9" s="14" t="s">
        <v>136</v>
      </c>
      <c r="C9" s="13" t="s">
        <v>3</v>
      </c>
      <c r="D9" s="13">
        <v>1</v>
      </c>
      <c r="E9" s="12"/>
      <c r="F9" s="12">
        <f>E9*D9</f>
        <v>0</v>
      </c>
      <c r="G9" s="9"/>
      <c r="H9" s="2"/>
    </row>
    <row r="10" spans="1:8" ht="28.5" customHeight="1" x14ac:dyDescent="0.2">
      <c r="A10" s="39"/>
      <c r="B10" s="46" t="s">
        <v>27</v>
      </c>
      <c r="C10" s="26"/>
      <c r="D10" s="27"/>
      <c r="E10" s="26"/>
      <c r="F10" s="26">
        <f>SUM(F11:F19)</f>
        <v>0</v>
      </c>
      <c r="G10" s="9"/>
      <c r="H10" s="2"/>
    </row>
    <row r="11" spans="1:8" ht="67.5" customHeight="1" x14ac:dyDescent="0.2">
      <c r="A11" s="80">
        <v>2</v>
      </c>
      <c r="B11" s="11" t="s">
        <v>49</v>
      </c>
      <c r="C11" s="12" t="s">
        <v>18</v>
      </c>
      <c r="D11" s="13">
        <v>52</v>
      </c>
      <c r="E11" s="12"/>
      <c r="F11" s="12">
        <f t="shared" ref="F11:F19" si="0">D11*E11</f>
        <v>0</v>
      </c>
      <c r="G11" s="9"/>
      <c r="H11" s="2"/>
    </row>
    <row r="12" spans="1:8" ht="75.75" customHeight="1" x14ac:dyDescent="0.2">
      <c r="A12" s="80">
        <v>3</v>
      </c>
      <c r="B12" s="11" t="s">
        <v>125</v>
      </c>
      <c r="C12" s="12" t="s">
        <v>6</v>
      </c>
      <c r="D12" s="13">
        <v>88</v>
      </c>
      <c r="E12" s="12"/>
      <c r="F12" s="12">
        <f t="shared" si="0"/>
        <v>0</v>
      </c>
      <c r="G12" s="9"/>
      <c r="H12" s="2"/>
    </row>
    <row r="13" spans="1:8" ht="75.75" customHeight="1" x14ac:dyDescent="0.2">
      <c r="A13" s="80">
        <v>4</v>
      </c>
      <c r="B13" s="11" t="s">
        <v>50</v>
      </c>
      <c r="C13" s="12" t="s">
        <v>6</v>
      </c>
      <c r="D13" s="13">
        <v>18</v>
      </c>
      <c r="E13" s="12"/>
      <c r="F13" s="12">
        <f>D13*E13</f>
        <v>0</v>
      </c>
      <c r="G13" s="9"/>
      <c r="H13" s="2"/>
    </row>
    <row r="14" spans="1:8" ht="39.75" customHeight="1" x14ac:dyDescent="0.2">
      <c r="A14" s="80">
        <v>5</v>
      </c>
      <c r="B14" s="11" t="s">
        <v>119</v>
      </c>
      <c r="C14" s="29" t="s">
        <v>6</v>
      </c>
      <c r="D14" s="13">
        <v>16</v>
      </c>
      <c r="E14" s="12"/>
      <c r="F14" s="12">
        <f t="shared" si="0"/>
        <v>0</v>
      </c>
      <c r="G14" s="9"/>
      <c r="H14" s="2"/>
    </row>
    <row r="15" spans="1:8" ht="36.75" customHeight="1" x14ac:dyDescent="0.2">
      <c r="A15" s="80">
        <v>6</v>
      </c>
      <c r="B15" s="11" t="s">
        <v>51</v>
      </c>
      <c r="C15" s="12" t="s">
        <v>5</v>
      </c>
      <c r="D15" s="13">
        <v>12</v>
      </c>
      <c r="E15" s="12"/>
      <c r="F15" s="12">
        <f t="shared" si="0"/>
        <v>0</v>
      </c>
      <c r="G15" s="9"/>
      <c r="H15" s="2"/>
    </row>
    <row r="16" spans="1:8" ht="51" customHeight="1" x14ac:dyDescent="0.2">
      <c r="A16" s="80">
        <v>7</v>
      </c>
      <c r="B16" s="11" t="s">
        <v>52</v>
      </c>
      <c r="C16" s="12" t="s">
        <v>6</v>
      </c>
      <c r="D16" s="13">
        <v>55</v>
      </c>
      <c r="E16" s="12"/>
      <c r="F16" s="12">
        <f t="shared" si="0"/>
        <v>0</v>
      </c>
      <c r="G16" s="9"/>
      <c r="H16" s="2"/>
    </row>
    <row r="17" spans="1:8" ht="43.5" customHeight="1" x14ac:dyDescent="0.2">
      <c r="A17" s="80">
        <v>8</v>
      </c>
      <c r="B17" s="11" t="s">
        <v>99</v>
      </c>
      <c r="C17" s="12" t="s">
        <v>7</v>
      </c>
      <c r="D17" s="13">
        <v>2</v>
      </c>
      <c r="E17" s="12"/>
      <c r="F17" s="12">
        <f t="shared" si="0"/>
        <v>0</v>
      </c>
      <c r="G17" s="9"/>
      <c r="H17" s="2"/>
    </row>
    <row r="18" spans="1:8" ht="84" customHeight="1" x14ac:dyDescent="0.2">
      <c r="A18" s="80">
        <v>9</v>
      </c>
      <c r="B18" s="71" t="s">
        <v>131</v>
      </c>
      <c r="C18" s="29" t="s">
        <v>6</v>
      </c>
      <c r="D18" s="29">
        <v>3</v>
      </c>
      <c r="E18" s="29"/>
      <c r="F18" s="29">
        <f>D18*E18</f>
        <v>0</v>
      </c>
      <c r="G18" s="9"/>
      <c r="H18" s="2"/>
    </row>
    <row r="19" spans="1:8" ht="49.5" customHeight="1" x14ac:dyDescent="0.2">
      <c r="A19" s="80">
        <v>10</v>
      </c>
      <c r="B19" s="28" t="s">
        <v>118</v>
      </c>
      <c r="C19" s="12" t="s">
        <v>7</v>
      </c>
      <c r="D19" s="13">
        <v>6</v>
      </c>
      <c r="E19" s="12"/>
      <c r="F19" s="12">
        <f t="shared" si="0"/>
        <v>0</v>
      </c>
      <c r="G19" s="9"/>
      <c r="H19" s="2"/>
    </row>
    <row r="20" spans="1:8" ht="22.5" customHeight="1" x14ac:dyDescent="0.2">
      <c r="A20" s="40"/>
      <c r="B20" s="43" t="s">
        <v>37</v>
      </c>
      <c r="C20" s="21"/>
      <c r="D20" s="21"/>
      <c r="E20" s="22"/>
      <c r="F20" s="41">
        <f>F9+F10</f>
        <v>0</v>
      </c>
      <c r="G20" s="15"/>
      <c r="H20" s="2"/>
    </row>
    <row r="21" spans="1:8" ht="22.5" customHeight="1" x14ac:dyDescent="0.2">
      <c r="A21" s="40"/>
      <c r="B21" s="43" t="s">
        <v>8</v>
      </c>
      <c r="C21" s="21"/>
      <c r="D21" s="21"/>
      <c r="E21" s="22"/>
      <c r="F21" s="36">
        <f>F20*0.2</f>
        <v>0</v>
      </c>
      <c r="G21" s="15"/>
      <c r="H21" s="2"/>
    </row>
    <row r="22" spans="1:8" ht="38.25" customHeight="1" x14ac:dyDescent="0.2">
      <c r="A22" s="42"/>
      <c r="B22" s="43" t="s">
        <v>9</v>
      </c>
      <c r="C22" s="21"/>
      <c r="D22" s="21"/>
      <c r="E22" s="22"/>
      <c r="F22" s="36">
        <f>F20+F21</f>
        <v>0</v>
      </c>
      <c r="G22" s="1"/>
      <c r="H22" s="16"/>
    </row>
    <row r="23" spans="1:8" ht="46.5" customHeight="1" x14ac:dyDescent="0.2">
      <c r="A23" s="1"/>
      <c r="B23" s="16"/>
      <c r="C23" s="2"/>
      <c r="H23" s="2"/>
    </row>
    <row r="24" spans="1:8" ht="22.5" customHeight="1" x14ac:dyDescent="0.2">
      <c r="A24" s="1"/>
      <c r="B24" s="16"/>
      <c r="C24" s="2"/>
      <c r="H24" s="2"/>
    </row>
    <row r="25" spans="1:8" ht="32.25" customHeight="1" x14ac:dyDescent="0.2">
      <c r="A25" s="1"/>
      <c r="B25" s="16"/>
      <c r="C25" s="2"/>
      <c r="H25" s="2"/>
    </row>
    <row r="26" spans="1:8" ht="22.5" customHeight="1" x14ac:dyDescent="0.2">
      <c r="A26" s="1"/>
      <c r="B26" s="16"/>
      <c r="C26" s="2"/>
      <c r="H26" s="2"/>
    </row>
    <row r="27" spans="1:8" ht="31.5" customHeight="1" x14ac:dyDescent="0.2">
      <c r="A27" s="1"/>
      <c r="B27" s="16"/>
      <c r="C27" s="2"/>
      <c r="H27" s="2"/>
    </row>
    <row r="28" spans="1:8" ht="31.5" customHeight="1" x14ac:dyDescent="0.2">
      <c r="A28" s="1"/>
      <c r="B28" s="16"/>
      <c r="C28" s="2"/>
      <c r="H28" s="2"/>
    </row>
    <row r="29" spans="1:8" ht="58.5" customHeight="1" x14ac:dyDescent="0.2">
      <c r="A29" s="1"/>
      <c r="B29" s="16"/>
      <c r="C29" s="2"/>
      <c r="H29" s="2"/>
    </row>
    <row r="30" spans="1:8" ht="31.5" customHeight="1" x14ac:dyDescent="0.2">
      <c r="A30" s="1"/>
      <c r="B30" s="16"/>
      <c r="C30" s="2"/>
      <c r="H30" s="2"/>
    </row>
    <row r="31" spans="1:8" ht="22.5" customHeight="1" x14ac:dyDescent="0.2">
      <c r="A31" s="1"/>
      <c r="B31" s="16"/>
      <c r="C31" s="2"/>
      <c r="H31" s="2"/>
    </row>
    <row r="32" spans="1:8" ht="44.25" customHeight="1" x14ac:dyDescent="0.2">
      <c r="A32" s="1"/>
      <c r="B32" s="16"/>
      <c r="C32" s="2"/>
      <c r="H32" s="2"/>
    </row>
    <row r="33" spans="1:8" ht="63" customHeight="1" x14ac:dyDescent="0.2">
      <c r="A33" s="1"/>
      <c r="B33" s="16"/>
      <c r="C33" s="2"/>
      <c r="H33" s="2"/>
    </row>
    <row r="34" spans="1:8" ht="45" customHeight="1" x14ac:dyDescent="0.2">
      <c r="A34" s="1"/>
      <c r="B34" s="16"/>
      <c r="C34" s="2"/>
      <c r="H34" s="2"/>
    </row>
    <row r="35" spans="1:8" ht="22.5" customHeight="1" x14ac:dyDescent="0.2">
      <c r="A35" s="1"/>
      <c r="B35" s="16"/>
      <c r="C35" s="2"/>
      <c r="H35" s="2"/>
    </row>
    <row r="36" spans="1:8" ht="48.75" customHeight="1" x14ac:dyDescent="0.2">
      <c r="A36" s="1"/>
      <c r="B36" s="16"/>
      <c r="C36" s="2"/>
      <c r="H36" s="2"/>
    </row>
    <row r="37" spans="1:8" ht="39" customHeight="1" x14ac:dyDescent="0.2">
      <c r="A37" s="1"/>
      <c r="B37" s="16"/>
      <c r="C37" s="2"/>
      <c r="H37" s="2"/>
    </row>
    <row r="38" spans="1:8" ht="33" customHeight="1" x14ac:dyDescent="0.2">
      <c r="A38" s="1"/>
      <c r="B38" s="16"/>
      <c r="C38" s="2"/>
      <c r="H38" s="2"/>
    </row>
    <row r="39" spans="1:8" ht="22.5" customHeight="1" x14ac:dyDescent="0.2">
      <c r="A39" s="1"/>
      <c r="B39" s="16"/>
      <c r="C39" s="2"/>
      <c r="H39" s="2"/>
    </row>
    <row r="40" spans="1:8" ht="26.25" customHeight="1" x14ac:dyDescent="0.2">
      <c r="A40" s="1"/>
      <c r="B40" s="16"/>
      <c r="C40" s="2"/>
      <c r="H40" s="2"/>
    </row>
    <row r="41" spans="1:8" ht="33.75" customHeight="1" x14ac:dyDescent="0.2">
      <c r="A41" s="1"/>
      <c r="B41" s="16"/>
      <c r="C41" s="2"/>
      <c r="H41" s="2"/>
    </row>
    <row r="42" spans="1:8" ht="38.25" customHeight="1" x14ac:dyDescent="0.2">
      <c r="A42" s="1"/>
      <c r="B42" s="16"/>
      <c r="C42" s="2"/>
      <c r="H42" s="2"/>
    </row>
    <row r="43" spans="1:8" ht="38.25" customHeight="1" x14ac:dyDescent="0.2">
      <c r="A43" s="1"/>
      <c r="B43" s="16"/>
      <c r="C43" s="2"/>
      <c r="H43" s="2"/>
    </row>
    <row r="44" spans="1:8" ht="44.25" customHeight="1" x14ac:dyDescent="0.2">
      <c r="A44" s="1"/>
      <c r="B44" s="16"/>
      <c r="C44" s="2"/>
      <c r="H44" s="2"/>
    </row>
    <row r="45" spans="1:8" ht="22.5" customHeight="1" x14ac:dyDescent="0.2">
      <c r="A45" s="1"/>
      <c r="B45" s="16"/>
      <c r="C45" s="2"/>
      <c r="H45" s="2"/>
    </row>
    <row r="46" spans="1:8" ht="38.25" customHeight="1" x14ac:dyDescent="0.2">
      <c r="A46" s="1"/>
      <c r="B46" s="16"/>
      <c r="C46" s="2"/>
      <c r="H46" s="2"/>
    </row>
    <row r="47" spans="1:8" ht="34.5" customHeight="1" x14ac:dyDescent="0.2">
      <c r="A47" s="1"/>
      <c r="B47" s="16"/>
      <c r="C47" s="2"/>
      <c r="H47" s="2"/>
    </row>
    <row r="48" spans="1:8" ht="37.5" customHeight="1" x14ac:dyDescent="0.2">
      <c r="A48" s="1"/>
      <c r="B48" s="16"/>
      <c r="C48" s="2"/>
      <c r="H48" s="2"/>
    </row>
    <row r="49" spans="1:8" ht="22.5" customHeight="1" x14ac:dyDescent="0.2">
      <c r="A49" s="1"/>
      <c r="B49" s="16"/>
      <c r="C49" s="2"/>
      <c r="H49" s="2"/>
    </row>
    <row r="50" spans="1:8" ht="36.75" customHeight="1" x14ac:dyDescent="0.2">
      <c r="A50" s="1"/>
      <c r="B50" s="16"/>
      <c r="C50" s="2"/>
      <c r="H50" s="2"/>
    </row>
    <row r="51" spans="1:8" ht="22.5" customHeight="1" x14ac:dyDescent="0.2">
      <c r="A51" s="1"/>
      <c r="B51" s="16"/>
      <c r="C51" s="2"/>
      <c r="H51" s="2"/>
    </row>
    <row r="52" spans="1:8" ht="36" customHeight="1" x14ac:dyDescent="0.2">
      <c r="A52" s="1"/>
      <c r="B52" s="16"/>
      <c r="C52" s="2"/>
      <c r="H52" s="2"/>
    </row>
    <row r="53" spans="1:8" ht="36" customHeight="1" x14ac:dyDescent="0.2">
      <c r="A53" s="1"/>
      <c r="B53" s="16"/>
      <c r="C53" s="2"/>
      <c r="H53" s="2"/>
    </row>
    <row r="54" spans="1:8" ht="22.5" customHeight="1" x14ac:dyDescent="0.2">
      <c r="A54" s="1"/>
      <c r="B54" s="16"/>
      <c r="C54" s="2"/>
      <c r="H54" s="2"/>
    </row>
    <row r="55" spans="1:8" ht="22.5" customHeight="1" x14ac:dyDescent="0.2">
      <c r="A55" s="1"/>
      <c r="B55" s="16"/>
      <c r="C55" s="2"/>
      <c r="H55" s="2"/>
    </row>
    <row r="56" spans="1:8" ht="26.25" customHeight="1" x14ac:dyDescent="0.2">
      <c r="A56" s="1"/>
      <c r="B56" s="16"/>
      <c r="C56" s="2"/>
      <c r="H56" s="2"/>
    </row>
    <row r="57" spans="1:8" ht="43.5" customHeight="1" x14ac:dyDescent="0.2">
      <c r="C57" s="2"/>
      <c r="H57" s="2"/>
    </row>
    <row r="58" spans="1:8" ht="39.75" customHeight="1" x14ac:dyDescent="0.2">
      <c r="C58" s="2"/>
      <c r="H58" s="2"/>
    </row>
    <row r="59" spans="1:8" ht="36.75" customHeight="1" x14ac:dyDescent="0.2">
      <c r="C59" s="2"/>
      <c r="H59" s="2"/>
    </row>
    <row r="60" spans="1:8" ht="36.75" customHeight="1" x14ac:dyDescent="0.2">
      <c r="C60" s="2"/>
      <c r="H60" s="2"/>
    </row>
    <row r="61" spans="1:8" ht="45.75" customHeight="1" x14ac:dyDescent="0.2">
      <c r="C61" s="2"/>
      <c r="H61" s="2"/>
    </row>
    <row r="62" spans="1:8" ht="35.25" customHeight="1" x14ac:dyDescent="0.2">
      <c r="C62" s="2"/>
      <c r="H62" s="2"/>
    </row>
    <row r="63" spans="1:8" ht="26.25" customHeight="1" x14ac:dyDescent="0.2">
      <c r="C63" s="2"/>
      <c r="H63" s="2"/>
    </row>
    <row r="64" spans="1:8" ht="14.25" customHeight="1" x14ac:dyDescent="0.2">
      <c r="C64" s="2"/>
      <c r="H64" s="2"/>
    </row>
    <row r="65" spans="1:9" ht="13.5" customHeight="1" x14ac:dyDescent="0.2">
      <c r="C65" s="2"/>
      <c r="H65" s="2"/>
    </row>
    <row r="66" spans="1:9" ht="12.75" customHeight="1" x14ac:dyDescent="0.2">
      <c r="C66" s="2"/>
      <c r="H66" s="2"/>
    </row>
    <row r="67" spans="1:9" ht="12.75" customHeight="1" x14ac:dyDescent="0.2">
      <c r="C67" s="2"/>
      <c r="H67" s="2"/>
    </row>
    <row r="68" spans="1:9" ht="12.75" customHeight="1" x14ac:dyDescent="0.2">
      <c r="C68" s="2"/>
      <c r="H68" s="2"/>
    </row>
    <row r="69" spans="1:9" ht="13.5" customHeight="1" x14ac:dyDescent="0.2">
      <c r="C69" s="2"/>
      <c r="H69" s="2"/>
    </row>
    <row r="70" spans="1:9" ht="26.25" customHeight="1" x14ac:dyDescent="0.2">
      <c r="C70" s="2"/>
      <c r="H70" s="2"/>
    </row>
    <row r="71" spans="1:9" ht="26.25" customHeight="1" x14ac:dyDescent="0.2">
      <c r="C71" s="2"/>
      <c r="H71" s="2"/>
    </row>
    <row r="72" spans="1:9" ht="22.5" customHeight="1" x14ac:dyDescent="0.2">
      <c r="A72" s="1"/>
      <c r="B72" s="16"/>
      <c r="C72" s="2"/>
      <c r="H72" s="2"/>
    </row>
    <row r="73" spans="1:9" ht="22.5" customHeight="1" x14ac:dyDescent="0.2">
      <c r="A73" s="1"/>
      <c r="B73" s="16"/>
      <c r="C73" s="2"/>
      <c r="H73" s="2"/>
    </row>
    <row r="74" spans="1:9" ht="22.5" customHeight="1" x14ac:dyDescent="0.2">
      <c r="A74" s="1"/>
      <c r="B74" s="16"/>
      <c r="C74" s="2"/>
      <c r="H74" s="2"/>
    </row>
    <row r="75" spans="1:9" ht="22.5" customHeight="1" x14ac:dyDescent="0.2">
      <c r="I75" s="16"/>
    </row>
    <row r="76" spans="1:9" ht="22.5" customHeight="1" x14ac:dyDescent="0.2">
      <c r="I76" s="16"/>
    </row>
    <row r="77" spans="1:9" ht="22.5" customHeight="1" x14ac:dyDescent="0.2">
      <c r="I77" s="16"/>
    </row>
    <row r="78" spans="1:9" ht="22.5" customHeight="1" x14ac:dyDescent="0.2">
      <c r="H78" s="17"/>
    </row>
  </sheetData>
  <mergeCells count="4">
    <mergeCell ref="D3:G3"/>
    <mergeCell ref="D6:G6"/>
    <mergeCell ref="A7:G7"/>
    <mergeCell ref="A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824C-EE21-4F85-9180-FA788B8B0359}">
  <dimension ref="A1:I84"/>
  <sheetViews>
    <sheetView workbookViewId="0">
      <selection sqref="A1:XFD1048576"/>
    </sheetView>
  </sheetViews>
  <sheetFormatPr defaultColWidth="9.140625" defaultRowHeight="14.25" x14ac:dyDescent="0.2"/>
  <cols>
    <col min="1" max="1" width="5.7109375" style="2" customWidth="1"/>
    <col min="2" max="2" width="43.28515625" style="2" bestFit="1" customWidth="1"/>
    <col min="3" max="3" width="34.28515625" style="4" customWidth="1"/>
    <col min="4" max="4" width="9.140625" style="2"/>
    <col min="5" max="5" width="16.28515625" style="2" customWidth="1"/>
    <col min="6" max="6" width="19.5703125" style="2" customWidth="1"/>
    <col min="7" max="7" width="25.7109375" style="2" customWidth="1"/>
    <col min="8" max="8" width="10.85546875" style="1" customWidth="1"/>
    <col min="9" max="16384" width="9.140625" style="2"/>
  </cols>
  <sheetData>
    <row r="1" spans="1:8" ht="40.5" customHeight="1" x14ac:dyDescent="0.2">
      <c r="A1" s="91" t="s">
        <v>0</v>
      </c>
      <c r="B1" s="91"/>
      <c r="C1" s="91"/>
      <c r="D1" s="91"/>
      <c r="E1" s="91"/>
      <c r="F1" s="91"/>
      <c r="G1" s="91"/>
    </row>
    <row r="2" spans="1:8" ht="15" x14ac:dyDescent="0.25">
      <c r="B2" s="3" t="s">
        <v>137</v>
      </c>
      <c r="C2" s="4" t="s">
        <v>25</v>
      </c>
    </row>
    <row r="3" spans="1:8" ht="15" x14ac:dyDescent="0.25">
      <c r="B3" s="3" t="s">
        <v>138</v>
      </c>
      <c r="C3" s="5" t="s">
        <v>142</v>
      </c>
      <c r="D3" s="88"/>
      <c r="E3" s="88"/>
      <c r="F3" s="88"/>
      <c r="G3" s="88"/>
    </row>
    <row r="4" spans="1:8" ht="15" x14ac:dyDescent="0.25">
      <c r="B4" s="3" t="s">
        <v>139</v>
      </c>
      <c r="C4" s="6" t="s">
        <v>143</v>
      </c>
    </row>
    <row r="5" spans="1:8" ht="15" x14ac:dyDescent="0.25">
      <c r="B5" s="3" t="s">
        <v>140</v>
      </c>
      <c r="C5" s="4" t="s">
        <v>26</v>
      </c>
    </row>
    <row r="6" spans="1:8" ht="15" x14ac:dyDescent="0.25">
      <c r="B6" s="3" t="s">
        <v>141</v>
      </c>
      <c r="C6" s="5" t="s">
        <v>144</v>
      </c>
      <c r="D6" s="88" t="s">
        <v>17</v>
      </c>
      <c r="E6" s="88"/>
      <c r="F6" s="88"/>
      <c r="G6" s="88"/>
    </row>
    <row r="7" spans="1:8" ht="15" customHeight="1" x14ac:dyDescent="0.2">
      <c r="A7" s="92" t="s">
        <v>41</v>
      </c>
      <c r="B7" s="92"/>
      <c r="C7" s="92"/>
      <c r="D7" s="92"/>
      <c r="E7" s="92"/>
      <c r="F7" s="92"/>
      <c r="G7" s="92"/>
    </row>
    <row r="8" spans="1:8" ht="33.75" x14ac:dyDescent="0.2">
      <c r="A8" s="7" t="s">
        <v>1</v>
      </c>
      <c r="B8" s="37" t="s">
        <v>145</v>
      </c>
      <c r="C8" s="7" t="s">
        <v>146</v>
      </c>
      <c r="D8" s="7" t="s">
        <v>147</v>
      </c>
      <c r="E8" s="7" t="s">
        <v>148</v>
      </c>
      <c r="F8" s="7" t="s">
        <v>149</v>
      </c>
      <c r="G8" s="8"/>
      <c r="H8" s="2"/>
    </row>
    <row r="9" spans="1:8" ht="71.25" customHeight="1" x14ac:dyDescent="0.2">
      <c r="A9" s="83">
        <v>1</v>
      </c>
      <c r="B9" s="14" t="s">
        <v>136</v>
      </c>
      <c r="C9" s="13" t="s">
        <v>3</v>
      </c>
      <c r="D9" s="13">
        <v>1</v>
      </c>
      <c r="E9" s="12"/>
      <c r="F9" s="12">
        <f>E9*D9</f>
        <v>0</v>
      </c>
      <c r="G9" s="9"/>
      <c r="H9" s="2"/>
    </row>
    <row r="10" spans="1:8" ht="28.5" customHeight="1" x14ac:dyDescent="0.2">
      <c r="A10" s="25"/>
      <c r="B10" s="45" t="s">
        <v>42</v>
      </c>
      <c r="C10" s="26"/>
      <c r="D10" s="27"/>
      <c r="E10" s="26"/>
      <c r="F10" s="26">
        <f>F11+F12+F13+F14+F15+F16</f>
        <v>0</v>
      </c>
      <c r="G10" s="9"/>
      <c r="H10" s="2"/>
    </row>
    <row r="11" spans="1:8" ht="61.5" customHeight="1" x14ac:dyDescent="0.2">
      <c r="A11" s="80">
        <v>2</v>
      </c>
      <c r="B11" s="14" t="s">
        <v>80</v>
      </c>
      <c r="C11" s="12" t="s">
        <v>7</v>
      </c>
      <c r="D11" s="13">
        <v>1</v>
      </c>
      <c r="E11" s="12"/>
      <c r="F11" s="12">
        <f t="shared" ref="F11:F16" si="0">D11*E11</f>
        <v>0</v>
      </c>
      <c r="G11" s="9"/>
      <c r="H11" s="2"/>
    </row>
    <row r="12" spans="1:8" ht="43.5" customHeight="1" x14ac:dyDescent="0.2">
      <c r="A12" s="80">
        <v>3</v>
      </c>
      <c r="B12" s="14" t="s">
        <v>116</v>
      </c>
      <c r="C12" s="12" t="s">
        <v>7</v>
      </c>
      <c r="D12" s="13">
        <v>5</v>
      </c>
      <c r="E12" s="12"/>
      <c r="F12" s="12">
        <f t="shared" si="0"/>
        <v>0</v>
      </c>
      <c r="G12" s="9"/>
      <c r="H12" s="2"/>
    </row>
    <row r="13" spans="1:8" ht="36" customHeight="1" x14ac:dyDescent="0.2">
      <c r="A13" s="80">
        <v>4</v>
      </c>
      <c r="B13" s="19" t="s">
        <v>43</v>
      </c>
      <c r="C13" s="12" t="s">
        <v>7</v>
      </c>
      <c r="D13" s="13">
        <v>1</v>
      </c>
      <c r="E13" s="12"/>
      <c r="F13" s="12">
        <f t="shared" si="0"/>
        <v>0</v>
      </c>
      <c r="G13" s="9"/>
      <c r="H13" s="2"/>
    </row>
    <row r="14" spans="1:8" ht="39.75" customHeight="1" x14ac:dyDescent="0.2">
      <c r="A14" s="80">
        <v>5</v>
      </c>
      <c r="B14" s="19" t="s">
        <v>59</v>
      </c>
      <c r="C14" s="12" t="s">
        <v>7</v>
      </c>
      <c r="D14" s="13">
        <v>17</v>
      </c>
      <c r="E14" s="12"/>
      <c r="F14" s="12">
        <f t="shared" si="0"/>
        <v>0</v>
      </c>
      <c r="G14" s="9"/>
      <c r="H14" s="2"/>
    </row>
    <row r="15" spans="1:8" ht="39.75" customHeight="1" x14ac:dyDescent="0.2">
      <c r="A15" s="80">
        <v>6</v>
      </c>
      <c r="B15" s="14" t="s">
        <v>99</v>
      </c>
      <c r="C15" s="12" t="s">
        <v>7</v>
      </c>
      <c r="D15" s="13">
        <v>3</v>
      </c>
      <c r="E15" s="12"/>
      <c r="F15" s="12">
        <f t="shared" si="0"/>
        <v>0</v>
      </c>
      <c r="G15" s="9"/>
      <c r="H15" s="2"/>
    </row>
    <row r="16" spans="1:8" ht="62.45" customHeight="1" x14ac:dyDescent="0.2">
      <c r="A16" s="80">
        <v>7</v>
      </c>
      <c r="B16" s="85" t="s">
        <v>131</v>
      </c>
      <c r="C16" s="29" t="s">
        <v>6</v>
      </c>
      <c r="D16" s="29">
        <v>6</v>
      </c>
      <c r="E16" s="29"/>
      <c r="F16" s="75">
        <f t="shared" si="0"/>
        <v>0</v>
      </c>
      <c r="G16" s="9"/>
      <c r="H16" s="2"/>
    </row>
    <row r="17" spans="1:8" ht="30.75" customHeight="1" x14ac:dyDescent="0.2">
      <c r="A17" s="82"/>
      <c r="B17" s="45" t="s">
        <v>12</v>
      </c>
      <c r="C17" s="26"/>
      <c r="D17" s="27"/>
      <c r="E17" s="26"/>
      <c r="F17" s="60">
        <f>SUM(F18:F25)</f>
        <v>0</v>
      </c>
      <c r="G17" s="9"/>
      <c r="H17" s="2"/>
    </row>
    <row r="18" spans="1:8" ht="27.75" customHeight="1" x14ac:dyDescent="0.2">
      <c r="A18" s="82">
        <v>8</v>
      </c>
      <c r="B18" s="65" t="s">
        <v>13</v>
      </c>
      <c r="C18" s="29" t="s">
        <v>7</v>
      </c>
      <c r="D18" s="29">
        <v>2</v>
      </c>
      <c r="E18" s="29"/>
      <c r="F18" s="61">
        <f>D18*E18</f>
        <v>0</v>
      </c>
      <c r="G18" s="9"/>
      <c r="H18" s="2"/>
    </row>
    <row r="19" spans="1:8" ht="33.75" customHeight="1" x14ac:dyDescent="0.2">
      <c r="A19" s="82">
        <v>9</v>
      </c>
      <c r="B19" s="66" t="s">
        <v>44</v>
      </c>
      <c r="C19" s="29" t="s">
        <v>7</v>
      </c>
      <c r="D19" s="29">
        <v>2</v>
      </c>
      <c r="E19" s="29"/>
      <c r="F19" s="61">
        <f>D19*E19</f>
        <v>0</v>
      </c>
      <c r="G19" s="9"/>
      <c r="H19" s="2"/>
    </row>
    <row r="20" spans="1:8" ht="33.75" customHeight="1" x14ac:dyDescent="0.2">
      <c r="A20" s="82">
        <v>10</v>
      </c>
      <c r="B20" s="66" t="s">
        <v>45</v>
      </c>
      <c r="C20" s="30" t="s">
        <v>7</v>
      </c>
      <c r="D20" s="30">
        <v>3</v>
      </c>
      <c r="E20" s="30"/>
      <c r="F20" s="62">
        <f>D20*E20</f>
        <v>0</v>
      </c>
      <c r="G20" s="9"/>
      <c r="H20" s="2"/>
    </row>
    <row r="21" spans="1:8" ht="45" customHeight="1" x14ac:dyDescent="0.2">
      <c r="A21" s="82">
        <v>11</v>
      </c>
      <c r="B21" s="66" t="s">
        <v>46</v>
      </c>
      <c r="C21" s="30" t="s">
        <v>7</v>
      </c>
      <c r="D21" s="30">
        <v>1</v>
      </c>
      <c r="E21" s="30"/>
      <c r="F21" s="62">
        <f>D21*E21</f>
        <v>0</v>
      </c>
      <c r="G21" s="9"/>
      <c r="H21" s="2"/>
    </row>
    <row r="22" spans="1:8" ht="73.5" customHeight="1" x14ac:dyDescent="0.2">
      <c r="A22" s="82">
        <v>12</v>
      </c>
      <c r="B22" s="67" t="s">
        <v>47</v>
      </c>
      <c r="C22" s="29" t="s">
        <v>6</v>
      </c>
      <c r="D22" s="13">
        <v>15.4</v>
      </c>
      <c r="E22" s="12"/>
      <c r="F22" s="63">
        <f t="shared" ref="F22:F25" si="1">D22*E22</f>
        <v>0</v>
      </c>
      <c r="G22" s="9"/>
      <c r="H22" s="2"/>
    </row>
    <row r="23" spans="1:8" ht="64.5" customHeight="1" x14ac:dyDescent="0.2">
      <c r="A23" s="82">
        <v>13</v>
      </c>
      <c r="B23" s="67" t="s">
        <v>124</v>
      </c>
      <c r="C23" s="29" t="s">
        <v>6</v>
      </c>
      <c r="D23" s="13">
        <v>42</v>
      </c>
      <c r="E23" s="12"/>
      <c r="F23" s="12">
        <f t="shared" si="1"/>
        <v>0</v>
      </c>
      <c r="G23" s="9"/>
      <c r="H23" s="2"/>
    </row>
    <row r="24" spans="1:8" ht="33.75" customHeight="1" x14ac:dyDescent="0.2">
      <c r="A24" s="82">
        <v>14</v>
      </c>
      <c r="B24" s="67" t="s">
        <v>117</v>
      </c>
      <c r="C24" s="12" t="s">
        <v>6</v>
      </c>
      <c r="D24" s="13">
        <v>15</v>
      </c>
      <c r="E24" s="12"/>
      <c r="F24" s="12">
        <f t="shared" si="1"/>
        <v>0</v>
      </c>
      <c r="G24" s="9"/>
      <c r="H24" s="2"/>
    </row>
    <row r="25" spans="1:8" ht="36" customHeight="1" x14ac:dyDescent="0.2">
      <c r="A25" s="82">
        <v>15</v>
      </c>
      <c r="B25" s="31" t="s">
        <v>134</v>
      </c>
      <c r="C25" s="32" t="s">
        <v>6</v>
      </c>
      <c r="D25" s="33">
        <v>16</v>
      </c>
      <c r="E25" s="32"/>
      <c r="F25" s="32">
        <f t="shared" si="1"/>
        <v>0</v>
      </c>
      <c r="G25" s="15"/>
      <c r="H25" s="2"/>
    </row>
    <row r="26" spans="1:8" ht="22.5" customHeight="1" x14ac:dyDescent="0.2">
      <c r="A26" s="20"/>
      <c r="B26" s="47" t="s">
        <v>48</v>
      </c>
      <c r="C26" s="48"/>
      <c r="D26" s="49"/>
      <c r="E26" s="48"/>
      <c r="F26" s="50">
        <f>F17+F9+F10</f>
        <v>0</v>
      </c>
      <c r="G26" s="15"/>
      <c r="H26" s="2"/>
    </row>
    <row r="27" spans="1:8" ht="22.5" customHeight="1" x14ac:dyDescent="0.2">
      <c r="A27" s="20"/>
      <c r="B27" s="51" t="s">
        <v>8</v>
      </c>
      <c r="C27" s="52"/>
      <c r="D27" s="52"/>
      <c r="E27" s="53"/>
      <c r="F27" s="54">
        <f>F26*0.2</f>
        <v>0</v>
      </c>
      <c r="H27" s="2"/>
    </row>
    <row r="28" spans="1:8" ht="38.25" customHeight="1" x14ac:dyDescent="0.2">
      <c r="A28" s="23"/>
      <c r="B28" s="51" t="s">
        <v>14</v>
      </c>
      <c r="C28" s="52"/>
      <c r="D28" s="52"/>
      <c r="E28" s="53"/>
      <c r="F28" s="55">
        <f>F26+F27</f>
        <v>0</v>
      </c>
      <c r="G28" s="1"/>
      <c r="H28" s="16"/>
    </row>
    <row r="29" spans="1:8" ht="46.5" customHeight="1" x14ac:dyDescent="0.2">
      <c r="A29" s="1"/>
      <c r="B29" s="16"/>
      <c r="C29" s="2"/>
      <c r="H29" s="2"/>
    </row>
    <row r="30" spans="1:8" ht="22.5" customHeight="1" x14ac:dyDescent="0.2">
      <c r="A30" s="1"/>
      <c r="B30" s="16"/>
      <c r="C30" s="2"/>
      <c r="H30" s="2"/>
    </row>
    <row r="31" spans="1:8" ht="32.25" customHeight="1" x14ac:dyDescent="0.2">
      <c r="A31" s="1"/>
      <c r="B31" s="16"/>
      <c r="C31" s="2"/>
      <c r="H31" s="2"/>
    </row>
    <row r="32" spans="1:8" ht="22.5" customHeight="1" x14ac:dyDescent="0.2">
      <c r="A32" s="1"/>
      <c r="B32" s="16"/>
      <c r="C32" s="2"/>
      <c r="H32" s="2"/>
    </row>
    <row r="33" spans="1:8" ht="31.5" customHeight="1" x14ac:dyDescent="0.2">
      <c r="A33" s="1"/>
      <c r="B33" s="16"/>
      <c r="C33" s="2"/>
      <c r="H33" s="2"/>
    </row>
    <row r="34" spans="1:8" ht="31.5" customHeight="1" x14ac:dyDescent="0.2">
      <c r="A34" s="1"/>
      <c r="B34" s="16"/>
      <c r="C34" s="2"/>
      <c r="H34" s="2"/>
    </row>
    <row r="35" spans="1:8" ht="58.5" customHeight="1" x14ac:dyDescent="0.2">
      <c r="A35" s="1"/>
      <c r="B35" s="16"/>
      <c r="C35" s="2"/>
      <c r="H35" s="2"/>
    </row>
    <row r="36" spans="1:8" ht="31.5" customHeight="1" x14ac:dyDescent="0.2">
      <c r="A36" s="1"/>
      <c r="B36" s="16"/>
      <c r="C36" s="2"/>
      <c r="H36" s="2"/>
    </row>
    <row r="37" spans="1:8" ht="22.5" customHeight="1" x14ac:dyDescent="0.2">
      <c r="A37" s="1"/>
      <c r="B37" s="16"/>
      <c r="C37" s="2"/>
      <c r="H37" s="2"/>
    </row>
    <row r="38" spans="1:8" ht="44.25" customHeight="1" x14ac:dyDescent="0.2">
      <c r="A38" s="1"/>
      <c r="B38" s="16"/>
      <c r="C38" s="2"/>
      <c r="H38" s="2"/>
    </row>
    <row r="39" spans="1:8" ht="63" customHeight="1" x14ac:dyDescent="0.2">
      <c r="A39" s="1"/>
      <c r="B39" s="16"/>
      <c r="C39" s="2"/>
      <c r="H39" s="2"/>
    </row>
    <row r="40" spans="1:8" ht="45" customHeight="1" x14ac:dyDescent="0.2">
      <c r="A40" s="1"/>
      <c r="B40" s="16"/>
      <c r="C40" s="2"/>
      <c r="H40" s="2"/>
    </row>
    <row r="41" spans="1:8" ht="22.5" customHeight="1" x14ac:dyDescent="0.2">
      <c r="A41" s="1"/>
      <c r="B41" s="16"/>
      <c r="C41" s="2"/>
      <c r="H41" s="2"/>
    </row>
    <row r="42" spans="1:8" ht="48.75" customHeight="1" x14ac:dyDescent="0.2">
      <c r="A42" s="1"/>
      <c r="B42" s="16"/>
      <c r="C42" s="2"/>
      <c r="H42" s="2"/>
    </row>
    <row r="43" spans="1:8" ht="39" customHeight="1" x14ac:dyDescent="0.2">
      <c r="A43" s="1"/>
      <c r="B43" s="16"/>
      <c r="C43" s="2"/>
      <c r="H43" s="2"/>
    </row>
    <row r="44" spans="1:8" ht="33" customHeight="1" x14ac:dyDescent="0.2">
      <c r="A44" s="1"/>
      <c r="B44" s="16"/>
      <c r="C44" s="2"/>
      <c r="H44" s="2"/>
    </row>
    <row r="45" spans="1:8" ht="22.5" customHeight="1" x14ac:dyDescent="0.2">
      <c r="A45" s="1"/>
      <c r="B45" s="16"/>
      <c r="C45" s="2"/>
      <c r="H45" s="2"/>
    </row>
    <row r="46" spans="1:8" ht="26.25" customHeight="1" x14ac:dyDescent="0.2">
      <c r="A46" s="1"/>
      <c r="B46" s="16"/>
      <c r="C46" s="2"/>
      <c r="H46" s="2"/>
    </row>
    <row r="47" spans="1:8" ht="33.75" customHeight="1" x14ac:dyDescent="0.2">
      <c r="A47" s="1"/>
      <c r="B47" s="16"/>
      <c r="C47" s="2"/>
      <c r="H47" s="2"/>
    </row>
    <row r="48" spans="1:8" ht="38.25" customHeight="1" x14ac:dyDescent="0.2">
      <c r="A48" s="1"/>
      <c r="B48" s="16"/>
      <c r="C48" s="2"/>
      <c r="H48" s="2"/>
    </row>
    <row r="49" spans="1:8" ht="38.25" customHeight="1" x14ac:dyDescent="0.2">
      <c r="A49" s="1"/>
      <c r="B49" s="16"/>
      <c r="C49" s="2"/>
      <c r="H49" s="2"/>
    </row>
    <row r="50" spans="1:8" ht="44.25" customHeight="1" x14ac:dyDescent="0.2">
      <c r="A50" s="1"/>
      <c r="B50" s="16"/>
      <c r="C50" s="2"/>
      <c r="H50" s="2"/>
    </row>
    <row r="51" spans="1:8" ht="22.5" customHeight="1" x14ac:dyDescent="0.2">
      <c r="A51" s="1"/>
      <c r="B51" s="16"/>
      <c r="C51" s="2"/>
      <c r="H51" s="2"/>
    </row>
    <row r="52" spans="1:8" ht="38.25" customHeight="1" x14ac:dyDescent="0.2">
      <c r="A52" s="1"/>
      <c r="B52" s="16"/>
      <c r="C52" s="2"/>
      <c r="H52" s="2"/>
    </row>
    <row r="53" spans="1:8" ht="34.5" customHeight="1" x14ac:dyDescent="0.2">
      <c r="A53" s="1"/>
      <c r="B53" s="16"/>
      <c r="C53" s="2"/>
      <c r="H53" s="2"/>
    </row>
    <row r="54" spans="1:8" ht="37.5" customHeight="1" x14ac:dyDescent="0.2">
      <c r="A54" s="1"/>
      <c r="B54" s="16"/>
      <c r="C54" s="2"/>
      <c r="H54" s="2"/>
    </row>
    <row r="55" spans="1:8" ht="22.5" customHeight="1" x14ac:dyDescent="0.2">
      <c r="A55" s="1"/>
      <c r="B55" s="16"/>
      <c r="C55" s="2"/>
      <c r="H55" s="2"/>
    </row>
    <row r="56" spans="1:8" ht="36.75" customHeight="1" x14ac:dyDescent="0.2">
      <c r="A56" s="1"/>
      <c r="B56" s="16"/>
      <c r="C56" s="2"/>
      <c r="H56" s="2"/>
    </row>
    <row r="57" spans="1:8" ht="22.5" customHeight="1" x14ac:dyDescent="0.2">
      <c r="A57" s="1"/>
      <c r="B57" s="16"/>
      <c r="C57" s="2"/>
      <c r="H57" s="2"/>
    </row>
    <row r="58" spans="1:8" ht="36" customHeight="1" x14ac:dyDescent="0.2">
      <c r="A58" s="1"/>
      <c r="B58" s="16"/>
      <c r="C58" s="2"/>
      <c r="H58" s="2"/>
    </row>
    <row r="59" spans="1:8" ht="36" customHeight="1" x14ac:dyDescent="0.2">
      <c r="A59" s="1"/>
      <c r="B59" s="16"/>
      <c r="C59" s="2"/>
      <c r="H59" s="2"/>
    </row>
    <row r="60" spans="1:8" ht="22.5" customHeight="1" x14ac:dyDescent="0.2">
      <c r="A60" s="1"/>
      <c r="B60" s="16"/>
      <c r="C60" s="2"/>
      <c r="H60" s="2"/>
    </row>
    <row r="61" spans="1:8" ht="22.5" customHeight="1" x14ac:dyDescent="0.2">
      <c r="A61" s="1"/>
      <c r="B61" s="16"/>
      <c r="C61" s="2"/>
      <c r="H61" s="2"/>
    </row>
    <row r="62" spans="1:8" ht="26.25" customHeight="1" x14ac:dyDescent="0.2">
      <c r="A62" s="1"/>
      <c r="B62" s="16"/>
      <c r="C62" s="2"/>
      <c r="H62" s="2"/>
    </row>
    <row r="63" spans="1:8" ht="43.5" customHeight="1" x14ac:dyDescent="0.2">
      <c r="C63" s="2"/>
      <c r="H63" s="2"/>
    </row>
    <row r="64" spans="1:8" ht="39.75" customHeight="1" x14ac:dyDescent="0.2">
      <c r="C64" s="2"/>
      <c r="H64" s="2"/>
    </row>
    <row r="65" spans="1:8" ht="36.75" customHeight="1" x14ac:dyDescent="0.2">
      <c r="C65" s="2"/>
      <c r="H65" s="2"/>
    </row>
    <row r="66" spans="1:8" ht="36.75" customHeight="1" x14ac:dyDescent="0.2">
      <c r="C66" s="2"/>
      <c r="H66" s="2"/>
    </row>
    <row r="67" spans="1:8" ht="45.75" customHeight="1" x14ac:dyDescent="0.2">
      <c r="C67" s="2"/>
      <c r="H67" s="2"/>
    </row>
    <row r="68" spans="1:8" ht="35.25" customHeight="1" x14ac:dyDescent="0.2">
      <c r="C68" s="2"/>
      <c r="H68" s="2"/>
    </row>
    <row r="69" spans="1:8" ht="26.25" customHeight="1" x14ac:dyDescent="0.2">
      <c r="C69" s="2"/>
      <c r="H69" s="2"/>
    </row>
    <row r="70" spans="1:8" ht="14.25" customHeight="1" x14ac:dyDescent="0.2">
      <c r="C70" s="2"/>
      <c r="H70" s="2"/>
    </row>
    <row r="71" spans="1:8" ht="13.5" customHeight="1" x14ac:dyDescent="0.2">
      <c r="C71" s="2"/>
      <c r="H71" s="2"/>
    </row>
    <row r="72" spans="1:8" ht="12.75" customHeight="1" x14ac:dyDescent="0.2">
      <c r="C72" s="2"/>
      <c r="H72" s="2"/>
    </row>
    <row r="73" spans="1:8" ht="12.75" customHeight="1" x14ac:dyDescent="0.2">
      <c r="C73" s="2"/>
      <c r="H73" s="2"/>
    </row>
    <row r="74" spans="1:8" ht="12.75" customHeight="1" x14ac:dyDescent="0.2">
      <c r="C74" s="2"/>
      <c r="H74" s="2"/>
    </row>
    <row r="75" spans="1:8" ht="13.5" customHeight="1" x14ac:dyDescent="0.2">
      <c r="C75" s="2"/>
      <c r="H75" s="2"/>
    </row>
    <row r="76" spans="1:8" ht="26.25" customHeight="1" x14ac:dyDescent="0.2">
      <c r="C76" s="2"/>
      <c r="H76" s="2"/>
    </row>
    <row r="77" spans="1:8" ht="26.25" customHeight="1" x14ac:dyDescent="0.2">
      <c r="C77" s="2"/>
      <c r="H77" s="2"/>
    </row>
    <row r="78" spans="1:8" ht="22.5" customHeight="1" x14ac:dyDescent="0.2">
      <c r="A78" s="1"/>
      <c r="B78" s="16"/>
      <c r="C78" s="2"/>
      <c r="H78" s="2"/>
    </row>
    <row r="79" spans="1:8" ht="22.5" customHeight="1" x14ac:dyDescent="0.2">
      <c r="A79" s="1"/>
      <c r="B79" s="16"/>
      <c r="C79" s="2"/>
      <c r="H79" s="2"/>
    </row>
    <row r="80" spans="1:8" ht="22.5" customHeight="1" x14ac:dyDescent="0.2">
      <c r="A80" s="1"/>
      <c r="B80" s="16"/>
      <c r="C80" s="2"/>
      <c r="H80" s="2"/>
    </row>
    <row r="81" spans="8:9" ht="22.5" customHeight="1" x14ac:dyDescent="0.2">
      <c r="I81" s="16"/>
    </row>
    <row r="82" spans="8:9" ht="22.5" customHeight="1" x14ac:dyDescent="0.2">
      <c r="I82" s="16"/>
    </row>
    <row r="83" spans="8:9" ht="22.5" customHeight="1" x14ac:dyDescent="0.2">
      <c r="I83" s="16"/>
    </row>
    <row r="84" spans="8:9" ht="22.5" customHeight="1" x14ac:dyDescent="0.2">
      <c r="H84" s="17"/>
    </row>
  </sheetData>
  <mergeCells count="4">
    <mergeCell ref="D3:G3"/>
    <mergeCell ref="D6:G6"/>
    <mergeCell ref="A7:G7"/>
    <mergeCell ref="A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A6338-B5AE-4481-A547-B0874E1D435B}">
  <dimension ref="A1:I79"/>
  <sheetViews>
    <sheetView topLeftCell="A4" workbookViewId="0">
      <selection activeCell="A4" sqref="A1:XFD1048576"/>
    </sheetView>
  </sheetViews>
  <sheetFormatPr defaultColWidth="9.140625" defaultRowHeight="14.25" x14ac:dyDescent="0.2"/>
  <cols>
    <col min="1" max="1" width="5.7109375" style="2" customWidth="1"/>
    <col min="2" max="2" width="43.28515625" style="2" bestFit="1" customWidth="1"/>
    <col min="3" max="3" width="34.28515625" style="4" customWidth="1"/>
    <col min="4" max="4" width="9.140625" style="2"/>
    <col min="5" max="5" width="16.28515625" style="2" customWidth="1"/>
    <col min="6" max="6" width="19.5703125" style="2" customWidth="1"/>
    <col min="7" max="7" width="25.7109375" style="2" customWidth="1"/>
    <col min="8" max="8" width="10.85546875" style="1" customWidth="1"/>
    <col min="9" max="16384" width="9.140625" style="2"/>
  </cols>
  <sheetData>
    <row r="1" spans="1:8" ht="40.5" customHeight="1" x14ac:dyDescent="0.2">
      <c r="A1" s="91" t="s">
        <v>0</v>
      </c>
      <c r="B1" s="91"/>
      <c r="C1" s="91"/>
      <c r="D1" s="91"/>
      <c r="E1" s="91"/>
      <c r="F1" s="91"/>
      <c r="G1" s="91"/>
    </row>
    <row r="2" spans="1:8" ht="15" x14ac:dyDescent="0.25">
      <c r="B2" s="3" t="s">
        <v>137</v>
      </c>
      <c r="C2" s="4" t="s">
        <v>71</v>
      </c>
    </row>
    <row r="3" spans="1:8" ht="15" x14ac:dyDescent="0.25">
      <c r="B3" s="3" t="s">
        <v>138</v>
      </c>
      <c r="C3" s="5" t="s">
        <v>142</v>
      </c>
      <c r="D3" s="88"/>
      <c r="E3" s="88"/>
      <c r="F3" s="88"/>
      <c r="G3" s="88"/>
    </row>
    <row r="4" spans="1:8" ht="15" x14ac:dyDescent="0.25">
      <c r="B4" s="3" t="s">
        <v>139</v>
      </c>
      <c r="C4" s="6" t="s">
        <v>143</v>
      </c>
    </row>
    <row r="5" spans="1:8" ht="15" x14ac:dyDescent="0.25">
      <c r="B5" s="3" t="s">
        <v>140</v>
      </c>
      <c r="C5" s="4" t="s">
        <v>72</v>
      </c>
    </row>
    <row r="6" spans="1:8" ht="15" x14ac:dyDescent="0.25">
      <c r="B6" s="3" t="s">
        <v>141</v>
      </c>
      <c r="C6" s="5" t="s">
        <v>144</v>
      </c>
      <c r="D6" s="88" t="s">
        <v>111</v>
      </c>
      <c r="E6" s="88"/>
      <c r="F6" s="88"/>
      <c r="G6" s="88"/>
    </row>
    <row r="7" spans="1:8" ht="15" customHeight="1" x14ac:dyDescent="0.2">
      <c r="A7" s="92" t="s">
        <v>41</v>
      </c>
      <c r="B7" s="92"/>
      <c r="C7" s="92"/>
      <c r="D7" s="92"/>
      <c r="E7" s="92"/>
      <c r="F7" s="92"/>
      <c r="G7" s="92"/>
    </row>
    <row r="8" spans="1:8" ht="33.75" x14ac:dyDescent="0.2">
      <c r="A8" s="7" t="s">
        <v>1</v>
      </c>
      <c r="B8" s="37" t="s">
        <v>145</v>
      </c>
      <c r="C8" s="7" t="s">
        <v>146</v>
      </c>
      <c r="D8" s="7" t="s">
        <v>147</v>
      </c>
      <c r="E8" s="7" t="s">
        <v>148</v>
      </c>
      <c r="F8" s="7" t="s">
        <v>149</v>
      </c>
      <c r="G8" s="8"/>
      <c r="H8" s="2"/>
    </row>
    <row r="9" spans="1:8" ht="71.25" customHeight="1" x14ac:dyDescent="0.2">
      <c r="A9" s="80">
        <v>1</v>
      </c>
      <c r="B9" s="14" t="s">
        <v>136</v>
      </c>
      <c r="C9" s="13" t="s">
        <v>3</v>
      </c>
      <c r="D9" s="13">
        <v>1</v>
      </c>
      <c r="E9" s="12"/>
      <c r="F9" s="12">
        <f>E9*D9</f>
        <v>0</v>
      </c>
      <c r="G9" s="9"/>
      <c r="H9" s="2"/>
    </row>
    <row r="10" spans="1:8" ht="28.5" customHeight="1" x14ac:dyDescent="0.2">
      <c r="A10" s="39"/>
      <c r="B10" s="45" t="s">
        <v>76</v>
      </c>
      <c r="C10" s="26"/>
      <c r="D10" s="27"/>
      <c r="E10" s="26"/>
      <c r="F10" s="26">
        <f>SUM(F11:F20)</f>
        <v>0</v>
      </c>
      <c r="G10" s="9"/>
      <c r="H10" s="2"/>
    </row>
    <row r="11" spans="1:8" ht="81" customHeight="1" x14ac:dyDescent="0.2">
      <c r="A11" s="80">
        <v>2</v>
      </c>
      <c r="B11" s="14" t="s">
        <v>132</v>
      </c>
      <c r="C11" s="29" t="s">
        <v>6</v>
      </c>
      <c r="D11" s="13">
        <v>126</v>
      </c>
      <c r="E11" s="12"/>
      <c r="F11" s="12">
        <f t="shared" ref="F11:F20" si="0">D11*E11</f>
        <v>0</v>
      </c>
      <c r="G11" s="9"/>
      <c r="H11" s="2"/>
    </row>
    <row r="12" spans="1:8" ht="75.75" customHeight="1" x14ac:dyDescent="0.2">
      <c r="A12" s="80">
        <v>3</v>
      </c>
      <c r="B12" s="19" t="s">
        <v>133</v>
      </c>
      <c r="C12" s="29" t="s">
        <v>6</v>
      </c>
      <c r="D12" s="35">
        <v>78</v>
      </c>
      <c r="E12" s="18"/>
      <c r="F12" s="18">
        <f t="shared" si="0"/>
        <v>0</v>
      </c>
      <c r="G12" s="9"/>
      <c r="H12" s="2"/>
    </row>
    <row r="13" spans="1:8" ht="36" customHeight="1" x14ac:dyDescent="0.2">
      <c r="A13" s="80">
        <v>4</v>
      </c>
      <c r="B13" s="19" t="s">
        <v>112</v>
      </c>
      <c r="C13" s="18" t="s">
        <v>5</v>
      </c>
      <c r="D13" s="35">
        <v>63</v>
      </c>
      <c r="E13" s="18"/>
      <c r="F13" s="18">
        <f t="shared" si="0"/>
        <v>0</v>
      </c>
      <c r="G13" s="9"/>
      <c r="H13" s="2"/>
    </row>
    <row r="14" spans="1:8" ht="58.5" customHeight="1" x14ac:dyDescent="0.2">
      <c r="A14" s="80">
        <v>5</v>
      </c>
      <c r="B14" s="19" t="s">
        <v>40</v>
      </c>
      <c r="C14" s="18" t="s">
        <v>6</v>
      </c>
      <c r="D14" s="35">
        <v>86</v>
      </c>
      <c r="E14" s="18"/>
      <c r="F14" s="18">
        <f t="shared" si="0"/>
        <v>0</v>
      </c>
      <c r="G14" s="9"/>
      <c r="H14" s="2"/>
    </row>
    <row r="15" spans="1:8" ht="32.1" customHeight="1" x14ac:dyDescent="0.2">
      <c r="A15" s="80">
        <v>6</v>
      </c>
      <c r="B15" s="19" t="s">
        <v>129</v>
      </c>
      <c r="C15" s="18" t="s">
        <v>5</v>
      </c>
      <c r="D15" s="35">
        <v>40</v>
      </c>
      <c r="E15" s="18"/>
      <c r="F15" s="18">
        <f t="shared" si="0"/>
        <v>0</v>
      </c>
      <c r="G15" s="9"/>
      <c r="H15" s="2"/>
    </row>
    <row r="16" spans="1:8" ht="43.5" customHeight="1" x14ac:dyDescent="0.2">
      <c r="A16" s="80">
        <v>7</v>
      </c>
      <c r="B16" s="14" t="s">
        <v>99</v>
      </c>
      <c r="C16" s="18" t="s">
        <v>7</v>
      </c>
      <c r="D16" s="35">
        <v>3</v>
      </c>
      <c r="E16" s="18"/>
      <c r="F16" s="18">
        <f t="shared" si="0"/>
        <v>0</v>
      </c>
      <c r="G16" s="9"/>
      <c r="H16" s="2"/>
    </row>
    <row r="17" spans="1:8" ht="66.95" customHeight="1" x14ac:dyDescent="0.2">
      <c r="A17" s="80">
        <v>8</v>
      </c>
      <c r="B17" s="84" t="s">
        <v>131</v>
      </c>
      <c r="C17" s="29" t="s">
        <v>6</v>
      </c>
      <c r="D17" s="29">
        <v>4.5</v>
      </c>
      <c r="E17" s="29"/>
      <c r="F17" s="29">
        <f t="shared" si="0"/>
        <v>0</v>
      </c>
      <c r="G17" s="9"/>
      <c r="H17" s="2"/>
    </row>
    <row r="18" spans="1:8" ht="33.75" customHeight="1" x14ac:dyDescent="0.2">
      <c r="A18" s="80">
        <v>9</v>
      </c>
      <c r="B18" s="19" t="s">
        <v>113</v>
      </c>
      <c r="C18" s="18" t="s">
        <v>7</v>
      </c>
      <c r="D18" s="35">
        <v>4</v>
      </c>
      <c r="E18" s="18"/>
      <c r="F18" s="18">
        <f t="shared" si="0"/>
        <v>0</v>
      </c>
      <c r="G18" s="9"/>
      <c r="H18" s="2"/>
    </row>
    <row r="19" spans="1:8" ht="33.75" customHeight="1" x14ac:dyDescent="0.2">
      <c r="A19" s="80">
        <v>10</v>
      </c>
      <c r="B19" s="19" t="s">
        <v>114</v>
      </c>
      <c r="C19" s="18" t="s">
        <v>7</v>
      </c>
      <c r="D19" s="35">
        <v>6</v>
      </c>
      <c r="E19" s="18"/>
      <c r="F19" s="18">
        <f t="shared" si="0"/>
        <v>0</v>
      </c>
      <c r="G19" s="9"/>
      <c r="H19" s="2"/>
    </row>
    <row r="20" spans="1:8" ht="33.75" customHeight="1" x14ac:dyDescent="0.2">
      <c r="A20" s="80">
        <v>11</v>
      </c>
      <c r="B20" s="19" t="s">
        <v>115</v>
      </c>
      <c r="C20" s="18" t="s">
        <v>7</v>
      </c>
      <c r="D20" s="35">
        <v>10</v>
      </c>
      <c r="E20" s="18"/>
      <c r="F20" s="18">
        <f t="shared" si="0"/>
        <v>0</v>
      </c>
      <c r="G20" s="9"/>
      <c r="H20" s="2"/>
    </row>
    <row r="21" spans="1:8" ht="22.5" customHeight="1" x14ac:dyDescent="0.2">
      <c r="A21" s="20"/>
      <c r="B21" s="24" t="s">
        <v>37</v>
      </c>
      <c r="C21" s="21"/>
      <c r="D21" s="21"/>
      <c r="E21" s="22"/>
      <c r="F21" s="41">
        <f>F10+F9</f>
        <v>0</v>
      </c>
      <c r="G21" s="15"/>
      <c r="H21" s="2"/>
    </row>
    <row r="22" spans="1:8" ht="22.5" customHeight="1" x14ac:dyDescent="0.2">
      <c r="A22" s="20"/>
      <c r="B22" s="24" t="s">
        <v>8</v>
      </c>
      <c r="C22" s="21"/>
      <c r="D22" s="21"/>
      <c r="E22" s="22"/>
      <c r="F22" s="36">
        <f>F21*0.2</f>
        <v>0</v>
      </c>
      <c r="H22" s="2"/>
    </row>
    <row r="23" spans="1:8" ht="38.25" customHeight="1" x14ac:dyDescent="0.2">
      <c r="A23" s="23"/>
      <c r="B23" s="24" t="s">
        <v>9</v>
      </c>
      <c r="C23" s="21"/>
      <c r="D23" s="21"/>
      <c r="E23" s="22"/>
      <c r="F23" s="36">
        <f>F21+F22</f>
        <v>0</v>
      </c>
      <c r="G23" s="1"/>
      <c r="H23" s="16"/>
    </row>
    <row r="24" spans="1:8" ht="46.5" customHeight="1" x14ac:dyDescent="0.2">
      <c r="A24" s="1"/>
      <c r="B24" s="16"/>
      <c r="C24" s="2"/>
      <c r="H24" s="2"/>
    </row>
    <row r="25" spans="1:8" ht="22.5" customHeight="1" x14ac:dyDescent="0.2">
      <c r="A25" s="1"/>
      <c r="B25" s="16"/>
      <c r="C25" s="2"/>
      <c r="H25" s="2"/>
    </row>
    <row r="26" spans="1:8" ht="32.25" customHeight="1" x14ac:dyDescent="0.2">
      <c r="A26" s="1"/>
      <c r="B26" s="16"/>
      <c r="C26" s="2"/>
      <c r="H26" s="2"/>
    </row>
    <row r="27" spans="1:8" ht="22.5" customHeight="1" x14ac:dyDescent="0.2">
      <c r="A27" s="1"/>
      <c r="B27" s="16"/>
      <c r="C27" s="2"/>
      <c r="H27" s="2"/>
    </row>
    <row r="28" spans="1:8" ht="31.5" customHeight="1" x14ac:dyDescent="0.2">
      <c r="A28" s="1"/>
      <c r="B28" s="16"/>
      <c r="C28" s="2"/>
      <c r="H28" s="2"/>
    </row>
    <row r="29" spans="1:8" ht="31.5" customHeight="1" x14ac:dyDescent="0.2">
      <c r="A29" s="1"/>
      <c r="B29" s="16"/>
      <c r="C29" s="2"/>
      <c r="H29" s="2"/>
    </row>
    <row r="30" spans="1:8" ht="58.5" customHeight="1" x14ac:dyDescent="0.2">
      <c r="A30" s="1"/>
      <c r="B30" s="16"/>
      <c r="C30" s="2"/>
      <c r="H30" s="2"/>
    </row>
    <row r="31" spans="1:8" ht="31.5" customHeight="1" x14ac:dyDescent="0.2">
      <c r="A31" s="1"/>
      <c r="B31" s="16"/>
      <c r="C31" s="2"/>
      <c r="H31" s="2"/>
    </row>
    <row r="32" spans="1:8" ht="22.5" customHeight="1" x14ac:dyDescent="0.2">
      <c r="A32" s="1"/>
      <c r="B32" s="16"/>
      <c r="C32" s="2"/>
      <c r="H32" s="2"/>
    </row>
    <row r="33" spans="1:8" ht="44.25" customHeight="1" x14ac:dyDescent="0.2">
      <c r="A33" s="1"/>
      <c r="B33" s="16"/>
      <c r="C33" s="2"/>
      <c r="H33" s="2"/>
    </row>
    <row r="34" spans="1:8" ht="63" customHeight="1" x14ac:dyDescent="0.2">
      <c r="A34" s="1"/>
      <c r="B34" s="16"/>
      <c r="C34" s="2"/>
      <c r="H34" s="2"/>
    </row>
    <row r="35" spans="1:8" ht="45" customHeight="1" x14ac:dyDescent="0.2">
      <c r="A35" s="1"/>
      <c r="B35" s="16"/>
      <c r="C35" s="2"/>
      <c r="H35" s="2"/>
    </row>
    <row r="36" spans="1:8" ht="22.5" customHeight="1" x14ac:dyDescent="0.2">
      <c r="A36" s="1"/>
      <c r="B36" s="16"/>
      <c r="C36" s="2"/>
      <c r="H36" s="2"/>
    </row>
    <row r="37" spans="1:8" ht="48.75" customHeight="1" x14ac:dyDescent="0.2">
      <c r="A37" s="1"/>
      <c r="B37" s="16"/>
      <c r="C37" s="2"/>
      <c r="H37" s="2"/>
    </row>
    <row r="38" spans="1:8" ht="39" customHeight="1" x14ac:dyDescent="0.2">
      <c r="A38" s="1"/>
      <c r="B38" s="16"/>
      <c r="C38" s="2"/>
      <c r="H38" s="2"/>
    </row>
    <row r="39" spans="1:8" ht="33" customHeight="1" x14ac:dyDescent="0.2">
      <c r="A39" s="1"/>
      <c r="B39" s="16"/>
      <c r="C39" s="2"/>
      <c r="H39" s="2"/>
    </row>
    <row r="40" spans="1:8" ht="22.5" customHeight="1" x14ac:dyDescent="0.2">
      <c r="A40" s="1"/>
      <c r="B40" s="16"/>
      <c r="C40" s="2"/>
      <c r="H40" s="2"/>
    </row>
    <row r="41" spans="1:8" ht="26.25" customHeight="1" x14ac:dyDescent="0.2">
      <c r="A41" s="1"/>
      <c r="B41" s="16"/>
      <c r="C41" s="2"/>
      <c r="H41" s="2"/>
    </row>
    <row r="42" spans="1:8" ht="33.75" customHeight="1" x14ac:dyDescent="0.2">
      <c r="A42" s="1"/>
      <c r="B42" s="16"/>
      <c r="C42" s="2"/>
      <c r="H42" s="2"/>
    </row>
    <row r="43" spans="1:8" ht="38.25" customHeight="1" x14ac:dyDescent="0.2">
      <c r="A43" s="1"/>
      <c r="B43" s="16"/>
      <c r="C43" s="2"/>
      <c r="H43" s="2"/>
    </row>
    <row r="44" spans="1:8" ht="38.25" customHeight="1" x14ac:dyDescent="0.2">
      <c r="A44" s="1"/>
      <c r="B44" s="16"/>
      <c r="C44" s="2"/>
      <c r="H44" s="2"/>
    </row>
    <row r="45" spans="1:8" ht="44.25" customHeight="1" x14ac:dyDescent="0.2">
      <c r="A45" s="1"/>
      <c r="B45" s="16"/>
      <c r="C45" s="2"/>
      <c r="H45" s="2"/>
    </row>
    <row r="46" spans="1:8" ht="22.5" customHeight="1" x14ac:dyDescent="0.2">
      <c r="A46" s="1"/>
      <c r="B46" s="16"/>
      <c r="C46" s="2"/>
      <c r="H46" s="2"/>
    </row>
    <row r="47" spans="1:8" ht="38.25" customHeight="1" x14ac:dyDescent="0.2">
      <c r="A47" s="1"/>
      <c r="B47" s="16"/>
      <c r="C47" s="2"/>
      <c r="H47" s="2"/>
    </row>
    <row r="48" spans="1:8" ht="34.5" customHeight="1" x14ac:dyDescent="0.2">
      <c r="A48" s="1"/>
      <c r="B48" s="16"/>
      <c r="C48" s="2"/>
      <c r="H48" s="2"/>
    </row>
    <row r="49" spans="1:8" ht="37.5" customHeight="1" x14ac:dyDescent="0.2">
      <c r="A49" s="1"/>
      <c r="B49" s="16"/>
      <c r="C49" s="2"/>
      <c r="H49" s="2"/>
    </row>
    <row r="50" spans="1:8" ht="22.5" customHeight="1" x14ac:dyDescent="0.2">
      <c r="A50" s="1"/>
      <c r="B50" s="16"/>
      <c r="C50" s="2"/>
      <c r="H50" s="2"/>
    </row>
    <row r="51" spans="1:8" ht="36.75" customHeight="1" x14ac:dyDescent="0.2">
      <c r="A51" s="1"/>
      <c r="B51" s="16"/>
      <c r="C51" s="2"/>
      <c r="H51" s="2"/>
    </row>
    <row r="52" spans="1:8" ht="22.5" customHeight="1" x14ac:dyDescent="0.2">
      <c r="A52" s="1"/>
      <c r="B52" s="16"/>
      <c r="C52" s="2"/>
      <c r="H52" s="2"/>
    </row>
    <row r="53" spans="1:8" ht="36" customHeight="1" x14ac:dyDescent="0.2">
      <c r="A53" s="1"/>
      <c r="B53" s="16"/>
      <c r="C53" s="2"/>
      <c r="H53" s="2"/>
    </row>
    <row r="54" spans="1:8" ht="36" customHeight="1" x14ac:dyDescent="0.2">
      <c r="A54" s="1"/>
      <c r="B54" s="16"/>
      <c r="C54" s="2"/>
      <c r="H54" s="2"/>
    </row>
    <row r="55" spans="1:8" ht="22.5" customHeight="1" x14ac:dyDescent="0.2">
      <c r="A55" s="1"/>
      <c r="B55" s="16"/>
      <c r="C55" s="2"/>
      <c r="H55" s="2"/>
    </row>
    <row r="56" spans="1:8" ht="22.5" customHeight="1" x14ac:dyDescent="0.2">
      <c r="A56" s="1"/>
      <c r="B56" s="16"/>
      <c r="C56" s="2"/>
      <c r="H56" s="2"/>
    </row>
    <row r="57" spans="1:8" ht="26.25" customHeight="1" x14ac:dyDescent="0.2">
      <c r="A57" s="1"/>
      <c r="B57" s="16"/>
      <c r="C57" s="2"/>
      <c r="H57" s="2"/>
    </row>
    <row r="58" spans="1:8" ht="43.5" customHeight="1" x14ac:dyDescent="0.2">
      <c r="C58" s="2"/>
      <c r="H58" s="2"/>
    </row>
    <row r="59" spans="1:8" ht="39.75" customHeight="1" x14ac:dyDescent="0.2">
      <c r="C59" s="2"/>
      <c r="H59" s="2"/>
    </row>
    <row r="60" spans="1:8" ht="36.75" customHeight="1" x14ac:dyDescent="0.2">
      <c r="C60" s="2"/>
      <c r="H60" s="2"/>
    </row>
    <row r="61" spans="1:8" ht="36.75" customHeight="1" x14ac:dyDescent="0.2">
      <c r="C61" s="2"/>
      <c r="H61" s="2"/>
    </row>
    <row r="62" spans="1:8" ht="45.75" customHeight="1" x14ac:dyDescent="0.2">
      <c r="C62" s="2"/>
      <c r="H62" s="2"/>
    </row>
    <row r="63" spans="1:8" ht="35.25" customHeight="1" x14ac:dyDescent="0.2">
      <c r="C63" s="2"/>
      <c r="H63" s="2"/>
    </row>
    <row r="64" spans="1:8" ht="26.25" customHeight="1" x14ac:dyDescent="0.2">
      <c r="C64" s="2"/>
      <c r="H64" s="2"/>
    </row>
    <row r="65" spans="1:9" ht="14.25" customHeight="1" x14ac:dyDescent="0.2">
      <c r="C65" s="2"/>
      <c r="H65" s="2"/>
    </row>
    <row r="66" spans="1:9" ht="13.5" customHeight="1" x14ac:dyDescent="0.2">
      <c r="C66" s="2"/>
      <c r="H66" s="2"/>
    </row>
    <row r="67" spans="1:9" ht="12.75" customHeight="1" x14ac:dyDescent="0.2">
      <c r="C67" s="2"/>
      <c r="H67" s="2"/>
    </row>
    <row r="68" spans="1:9" ht="12.75" customHeight="1" x14ac:dyDescent="0.2">
      <c r="C68" s="2"/>
      <c r="H68" s="2"/>
    </row>
    <row r="69" spans="1:9" ht="12.75" customHeight="1" x14ac:dyDescent="0.2">
      <c r="C69" s="2"/>
      <c r="H69" s="2"/>
    </row>
    <row r="70" spans="1:9" ht="13.5" customHeight="1" x14ac:dyDescent="0.2">
      <c r="C70" s="2"/>
      <c r="H70" s="2"/>
    </row>
    <row r="71" spans="1:9" ht="26.25" customHeight="1" x14ac:dyDescent="0.2">
      <c r="C71" s="2"/>
      <c r="H71" s="2"/>
    </row>
    <row r="72" spans="1:9" ht="26.25" customHeight="1" x14ac:dyDescent="0.2">
      <c r="C72" s="2"/>
      <c r="H72" s="2"/>
    </row>
    <row r="73" spans="1:9" ht="22.5" customHeight="1" x14ac:dyDescent="0.2">
      <c r="A73" s="1"/>
      <c r="B73" s="16"/>
      <c r="C73" s="2"/>
      <c r="H73" s="2"/>
    </row>
    <row r="74" spans="1:9" ht="22.5" customHeight="1" x14ac:dyDescent="0.2">
      <c r="A74" s="1"/>
      <c r="B74" s="16"/>
      <c r="C74" s="2"/>
      <c r="H74" s="2"/>
    </row>
    <row r="75" spans="1:9" ht="22.5" customHeight="1" x14ac:dyDescent="0.2">
      <c r="A75" s="1"/>
      <c r="B75" s="16"/>
      <c r="C75" s="2"/>
      <c r="H75" s="2"/>
    </row>
    <row r="76" spans="1:9" ht="22.5" customHeight="1" x14ac:dyDescent="0.2">
      <c r="I76" s="16"/>
    </row>
    <row r="77" spans="1:9" ht="22.5" customHeight="1" x14ac:dyDescent="0.2">
      <c r="I77" s="16"/>
    </row>
    <row r="78" spans="1:9" ht="22.5" customHeight="1" x14ac:dyDescent="0.2">
      <c r="I78" s="16"/>
    </row>
    <row r="79" spans="1:9" ht="22.5" customHeight="1" x14ac:dyDescent="0.2">
      <c r="H79" s="17"/>
    </row>
  </sheetData>
  <mergeCells count="4">
    <mergeCell ref="D3:G3"/>
    <mergeCell ref="D6:G6"/>
    <mergeCell ref="A7:G7"/>
    <mergeCell ref="A1:G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73C4-26DD-4762-9FF5-8D89ADE3B42E}">
  <dimension ref="A1:I85"/>
  <sheetViews>
    <sheetView topLeftCell="A3" workbookViewId="0">
      <selection activeCell="A3" sqref="A1:XFD1048576"/>
    </sheetView>
  </sheetViews>
  <sheetFormatPr defaultColWidth="9.140625" defaultRowHeight="14.25" x14ac:dyDescent="0.2"/>
  <cols>
    <col min="1" max="1" width="5.7109375" style="2" customWidth="1"/>
    <col min="2" max="2" width="43.28515625" style="2" bestFit="1" customWidth="1"/>
    <col min="3" max="3" width="34.28515625" style="4" customWidth="1"/>
    <col min="4" max="4" width="9.140625" style="2"/>
    <col min="5" max="5" width="16.28515625" style="2" customWidth="1"/>
    <col min="6" max="6" width="19.5703125" style="2" customWidth="1"/>
    <col min="7" max="7" width="25.7109375" style="2" customWidth="1"/>
    <col min="8" max="8" width="10.85546875" style="1" customWidth="1"/>
    <col min="9" max="16384" width="9.140625" style="2"/>
  </cols>
  <sheetData>
    <row r="1" spans="1:8" ht="40.5" customHeight="1" x14ac:dyDescent="0.2">
      <c r="A1" s="91" t="s">
        <v>0</v>
      </c>
      <c r="B1" s="91"/>
      <c r="C1" s="91"/>
      <c r="D1" s="91"/>
      <c r="E1" s="91"/>
      <c r="F1" s="91"/>
      <c r="G1" s="91"/>
    </row>
    <row r="2" spans="1:8" ht="15" x14ac:dyDescent="0.25">
      <c r="B2" s="3" t="s">
        <v>137</v>
      </c>
      <c r="C2" s="4" t="s">
        <v>73</v>
      </c>
    </row>
    <row r="3" spans="1:8" ht="15" x14ac:dyDescent="0.25">
      <c r="B3" s="3" t="s">
        <v>138</v>
      </c>
      <c r="C3" s="5" t="s">
        <v>142</v>
      </c>
      <c r="D3" s="88"/>
      <c r="E3" s="88"/>
      <c r="F3" s="88"/>
      <c r="G3" s="88"/>
    </row>
    <row r="4" spans="1:8" ht="15" x14ac:dyDescent="0.25">
      <c r="B4" s="3" t="s">
        <v>139</v>
      </c>
      <c r="C4" s="6" t="s">
        <v>143</v>
      </c>
    </row>
    <row r="5" spans="1:8" ht="15" x14ac:dyDescent="0.25">
      <c r="B5" s="3" t="s">
        <v>140</v>
      </c>
      <c r="C5" s="4" t="s">
        <v>11</v>
      </c>
    </row>
    <row r="6" spans="1:8" ht="15" x14ac:dyDescent="0.25">
      <c r="B6" s="3" t="s">
        <v>141</v>
      </c>
      <c r="C6" s="5" t="s">
        <v>144</v>
      </c>
      <c r="D6" s="93" t="s">
        <v>10</v>
      </c>
      <c r="E6" s="93"/>
      <c r="F6" s="93"/>
      <c r="G6" s="93"/>
    </row>
    <row r="7" spans="1:8" ht="15" customHeight="1" x14ac:dyDescent="0.2">
      <c r="A7" s="92" t="s">
        <v>41</v>
      </c>
      <c r="B7" s="92"/>
      <c r="C7" s="92"/>
      <c r="D7" s="92"/>
      <c r="E7" s="92"/>
      <c r="F7" s="92"/>
      <c r="G7" s="92"/>
    </row>
    <row r="8" spans="1:8" ht="33.75" x14ac:dyDescent="0.2">
      <c r="A8" s="7" t="s">
        <v>1</v>
      </c>
      <c r="B8" s="37" t="s">
        <v>145</v>
      </c>
      <c r="C8" s="7" t="s">
        <v>146</v>
      </c>
      <c r="D8" s="7" t="s">
        <v>147</v>
      </c>
      <c r="E8" s="7" t="s">
        <v>148</v>
      </c>
      <c r="F8" s="7" t="s">
        <v>149</v>
      </c>
      <c r="G8" s="8"/>
      <c r="H8" s="2"/>
    </row>
    <row r="9" spans="1:8" ht="71.25" customHeight="1" x14ac:dyDescent="0.2">
      <c r="A9" s="80">
        <v>1</v>
      </c>
      <c r="B9" s="14" t="s">
        <v>136</v>
      </c>
      <c r="C9" s="13" t="s">
        <v>3</v>
      </c>
      <c r="D9" s="13">
        <v>1</v>
      </c>
      <c r="E9" s="12"/>
      <c r="F9" s="12">
        <f>E9*D9</f>
        <v>0</v>
      </c>
      <c r="G9" s="9"/>
      <c r="H9" s="2"/>
    </row>
    <row r="10" spans="1:8" ht="28.5" customHeight="1" x14ac:dyDescent="0.2">
      <c r="A10" s="39"/>
      <c r="B10" s="46" t="s">
        <v>24</v>
      </c>
      <c r="C10" s="26"/>
      <c r="D10" s="27"/>
      <c r="E10" s="26"/>
      <c r="F10" s="26">
        <f>SUM(F11:F26)</f>
        <v>0</v>
      </c>
      <c r="G10" s="9"/>
      <c r="H10" s="2"/>
    </row>
    <row r="11" spans="1:8" ht="67.5" customHeight="1" x14ac:dyDescent="0.2">
      <c r="A11" s="80">
        <v>2</v>
      </c>
      <c r="B11" s="11" t="s">
        <v>101</v>
      </c>
      <c r="C11" s="12" t="s">
        <v>4</v>
      </c>
      <c r="D11" s="13">
        <v>62</v>
      </c>
      <c r="E11" s="12"/>
      <c r="F11" s="12">
        <f t="shared" ref="F11:F26" si="0">D11*E11</f>
        <v>0</v>
      </c>
      <c r="G11" s="9"/>
      <c r="H11" s="2"/>
    </row>
    <row r="12" spans="1:8" ht="75.75" customHeight="1" x14ac:dyDescent="0.2">
      <c r="A12" s="80">
        <v>3</v>
      </c>
      <c r="B12" s="11" t="s">
        <v>78</v>
      </c>
      <c r="C12" s="29" t="s">
        <v>6</v>
      </c>
      <c r="D12" s="13">
        <v>100</v>
      </c>
      <c r="E12" s="12"/>
      <c r="F12" s="12">
        <f t="shared" si="0"/>
        <v>0</v>
      </c>
      <c r="G12" s="9"/>
      <c r="H12" s="2"/>
    </row>
    <row r="13" spans="1:8" ht="56.1" customHeight="1" x14ac:dyDescent="0.2">
      <c r="A13" s="81">
        <v>4</v>
      </c>
      <c r="B13" s="11" t="s">
        <v>102</v>
      </c>
      <c r="C13" s="29" t="s">
        <v>6</v>
      </c>
      <c r="D13" s="13">
        <v>62</v>
      </c>
      <c r="E13" s="12"/>
      <c r="F13" s="12">
        <f t="shared" si="0"/>
        <v>0</v>
      </c>
      <c r="G13" s="9"/>
      <c r="H13" s="2"/>
    </row>
    <row r="14" spans="1:8" ht="51" customHeight="1" x14ac:dyDescent="0.2">
      <c r="A14" s="80">
        <v>5</v>
      </c>
      <c r="B14" s="11" t="s">
        <v>103</v>
      </c>
      <c r="C14" s="12" t="s">
        <v>5</v>
      </c>
      <c r="D14" s="13">
        <v>23</v>
      </c>
      <c r="E14" s="12"/>
      <c r="F14" s="12">
        <f t="shared" si="0"/>
        <v>0</v>
      </c>
      <c r="G14" s="9"/>
      <c r="H14" s="2"/>
    </row>
    <row r="15" spans="1:8" ht="51" customHeight="1" x14ac:dyDescent="0.2">
      <c r="A15" s="80">
        <v>6</v>
      </c>
      <c r="B15" s="11" t="s">
        <v>35</v>
      </c>
      <c r="C15" s="12" t="s">
        <v>6</v>
      </c>
      <c r="D15" s="13">
        <v>1.5</v>
      </c>
      <c r="E15" s="12"/>
      <c r="F15" s="12">
        <f t="shared" si="0"/>
        <v>0</v>
      </c>
      <c r="G15" s="9"/>
      <c r="H15" s="2"/>
    </row>
    <row r="16" spans="1:8" ht="44.25" customHeight="1" x14ac:dyDescent="0.2">
      <c r="A16" s="81">
        <v>7</v>
      </c>
      <c r="B16" s="11" t="s">
        <v>104</v>
      </c>
      <c r="C16" s="12" t="s">
        <v>5</v>
      </c>
      <c r="D16" s="13">
        <v>1.5</v>
      </c>
      <c r="E16" s="12"/>
      <c r="F16" s="12">
        <f t="shared" si="0"/>
        <v>0</v>
      </c>
      <c r="G16" s="9"/>
      <c r="H16" s="2"/>
    </row>
    <row r="17" spans="1:8" ht="38.450000000000003" customHeight="1" x14ac:dyDescent="0.2">
      <c r="A17" s="80">
        <v>8</v>
      </c>
      <c r="B17" s="11" t="s">
        <v>105</v>
      </c>
      <c r="C17" s="12" t="s">
        <v>6</v>
      </c>
      <c r="D17" s="13">
        <v>3.3</v>
      </c>
      <c r="E17" s="12"/>
      <c r="F17" s="12">
        <f t="shared" si="0"/>
        <v>0</v>
      </c>
      <c r="G17" s="9"/>
      <c r="H17" s="2"/>
    </row>
    <row r="18" spans="1:8" ht="94.5" customHeight="1" x14ac:dyDescent="0.2">
      <c r="A18" s="80">
        <v>9</v>
      </c>
      <c r="B18" s="11" t="s">
        <v>79</v>
      </c>
      <c r="C18" s="12" t="s">
        <v>6</v>
      </c>
      <c r="D18" s="13">
        <v>15</v>
      </c>
      <c r="E18" s="18"/>
      <c r="F18" s="12">
        <f t="shared" si="0"/>
        <v>0</v>
      </c>
      <c r="G18" s="9"/>
      <c r="H18" s="2"/>
    </row>
    <row r="19" spans="1:8" ht="45.6" customHeight="1" x14ac:dyDescent="0.2">
      <c r="A19" s="81">
        <v>10</v>
      </c>
      <c r="B19" s="11" t="s">
        <v>99</v>
      </c>
      <c r="C19" s="12" t="s">
        <v>7</v>
      </c>
      <c r="D19" s="13">
        <v>5</v>
      </c>
      <c r="E19" s="12"/>
      <c r="F19" s="12">
        <f t="shared" si="0"/>
        <v>0</v>
      </c>
      <c r="G19" s="9"/>
      <c r="H19" s="2"/>
    </row>
    <row r="20" spans="1:8" ht="75.599999999999994" customHeight="1" x14ac:dyDescent="0.2">
      <c r="A20" s="80">
        <v>11</v>
      </c>
      <c r="B20" s="71" t="s">
        <v>131</v>
      </c>
      <c r="C20" s="29" t="s">
        <v>6</v>
      </c>
      <c r="D20" s="29">
        <v>7.5</v>
      </c>
      <c r="E20" s="29"/>
      <c r="F20" s="29">
        <f>D20*E20</f>
        <v>0</v>
      </c>
      <c r="G20" s="9"/>
      <c r="H20" s="2"/>
    </row>
    <row r="21" spans="1:8" ht="37.5" customHeight="1" x14ac:dyDescent="0.2">
      <c r="A21" s="80">
        <v>12</v>
      </c>
      <c r="B21" s="11" t="s">
        <v>110</v>
      </c>
      <c r="C21" s="12" t="s">
        <v>6</v>
      </c>
      <c r="D21" s="13">
        <v>3</v>
      </c>
      <c r="E21" s="12"/>
      <c r="F21" s="12">
        <f t="shared" si="0"/>
        <v>0</v>
      </c>
      <c r="G21" s="9"/>
      <c r="H21" s="2"/>
    </row>
    <row r="22" spans="1:8" ht="35.25" customHeight="1" x14ac:dyDescent="0.2">
      <c r="A22" s="81">
        <v>13</v>
      </c>
      <c r="B22" s="11" t="s">
        <v>106</v>
      </c>
      <c r="C22" s="12" t="s">
        <v>6</v>
      </c>
      <c r="D22" s="13">
        <v>13.5</v>
      </c>
      <c r="E22" s="12"/>
      <c r="F22" s="12">
        <f t="shared" si="0"/>
        <v>0</v>
      </c>
      <c r="G22" s="9"/>
      <c r="H22" s="2"/>
    </row>
    <row r="23" spans="1:8" ht="39" customHeight="1" x14ac:dyDescent="0.2">
      <c r="A23" s="80">
        <v>14</v>
      </c>
      <c r="B23" s="11" t="s">
        <v>36</v>
      </c>
      <c r="C23" s="12" t="s">
        <v>5</v>
      </c>
      <c r="D23" s="13">
        <v>16</v>
      </c>
      <c r="E23" s="12"/>
      <c r="F23" s="12">
        <f t="shared" si="0"/>
        <v>0</v>
      </c>
      <c r="G23" s="9"/>
      <c r="H23" s="2"/>
    </row>
    <row r="24" spans="1:8" ht="33.75" customHeight="1" x14ac:dyDescent="0.2">
      <c r="A24" s="80">
        <v>15</v>
      </c>
      <c r="B24" s="11" t="s">
        <v>107</v>
      </c>
      <c r="C24" s="12" t="s">
        <v>7</v>
      </c>
      <c r="D24" s="13">
        <v>5</v>
      </c>
      <c r="E24" s="12"/>
      <c r="F24" s="12">
        <f t="shared" si="0"/>
        <v>0</v>
      </c>
      <c r="G24" s="9"/>
      <c r="H24" s="2"/>
    </row>
    <row r="25" spans="1:8" ht="33.75" customHeight="1" x14ac:dyDescent="0.2">
      <c r="A25" s="81">
        <v>16</v>
      </c>
      <c r="B25" s="28" t="s">
        <v>108</v>
      </c>
      <c r="C25" s="12" t="s">
        <v>7</v>
      </c>
      <c r="D25" s="13">
        <v>3</v>
      </c>
      <c r="E25" s="12"/>
      <c r="F25" s="12">
        <f t="shared" si="0"/>
        <v>0</v>
      </c>
      <c r="G25" s="9"/>
      <c r="H25" s="2"/>
    </row>
    <row r="26" spans="1:8" ht="33.75" customHeight="1" x14ac:dyDescent="0.2">
      <c r="A26" s="80">
        <v>17</v>
      </c>
      <c r="B26" s="28" t="s">
        <v>109</v>
      </c>
      <c r="C26" s="12" t="s">
        <v>7</v>
      </c>
      <c r="D26" s="13">
        <v>4</v>
      </c>
      <c r="E26" s="12"/>
      <c r="F26" s="12">
        <f t="shared" si="0"/>
        <v>0</v>
      </c>
      <c r="G26" s="9"/>
      <c r="H26" s="2"/>
    </row>
    <row r="27" spans="1:8" ht="22.5" customHeight="1" x14ac:dyDescent="0.2">
      <c r="A27" s="80"/>
      <c r="B27" s="43" t="s">
        <v>37</v>
      </c>
      <c r="C27" s="21"/>
      <c r="D27" s="21"/>
      <c r="E27" s="22"/>
      <c r="F27" s="41">
        <f>F10+F9</f>
        <v>0</v>
      </c>
      <c r="G27" s="15"/>
      <c r="H27" s="2"/>
    </row>
    <row r="28" spans="1:8" ht="22.5" customHeight="1" x14ac:dyDescent="0.2">
      <c r="A28" s="81"/>
      <c r="B28" s="43" t="s">
        <v>8</v>
      </c>
      <c r="C28" s="21"/>
      <c r="D28" s="21"/>
      <c r="E28" s="22"/>
      <c r="F28" s="36">
        <f>F27*0.2</f>
        <v>0</v>
      </c>
      <c r="G28" s="15"/>
      <c r="H28" s="2"/>
    </row>
    <row r="29" spans="1:8" ht="38.25" customHeight="1" x14ac:dyDescent="0.2">
      <c r="A29" s="80"/>
      <c r="B29" s="43" t="s">
        <v>9</v>
      </c>
      <c r="C29" s="21"/>
      <c r="D29" s="21"/>
      <c r="E29" s="22"/>
      <c r="F29" s="36">
        <f>F27+F28</f>
        <v>0</v>
      </c>
      <c r="G29" s="1"/>
      <c r="H29" s="16"/>
    </row>
    <row r="30" spans="1:8" ht="46.5" customHeight="1" x14ac:dyDescent="0.2">
      <c r="A30" s="1"/>
      <c r="B30" s="72"/>
      <c r="C30" s="73"/>
      <c r="D30" s="74"/>
      <c r="E30" s="73"/>
      <c r="F30" s="73"/>
      <c r="H30" s="2"/>
    </row>
    <row r="31" spans="1:8" ht="22.5" customHeight="1" x14ac:dyDescent="0.2">
      <c r="A31" s="1"/>
      <c r="B31" s="16"/>
      <c r="C31" s="72"/>
      <c r="D31" s="73"/>
      <c r="E31" s="74"/>
      <c r="F31" s="73"/>
      <c r="G31" s="73"/>
      <c r="H31" s="2"/>
    </row>
    <row r="32" spans="1:8" ht="32.25" customHeight="1" x14ac:dyDescent="0.2">
      <c r="A32" s="1"/>
      <c r="B32" s="16"/>
      <c r="C32" s="72"/>
      <c r="D32" s="73"/>
      <c r="E32" s="74"/>
      <c r="F32" s="73"/>
      <c r="G32" s="73"/>
      <c r="H32" s="2"/>
    </row>
    <row r="33" spans="1:8" ht="22.5" customHeight="1" x14ac:dyDescent="0.2">
      <c r="A33" s="1"/>
      <c r="B33" s="16"/>
      <c r="C33" s="2"/>
      <c r="H33" s="2"/>
    </row>
    <row r="34" spans="1:8" ht="31.5" customHeight="1" x14ac:dyDescent="0.2">
      <c r="A34" s="1"/>
      <c r="B34" s="16"/>
      <c r="C34" s="2"/>
      <c r="H34" s="2"/>
    </row>
    <row r="35" spans="1:8" ht="31.5" customHeight="1" x14ac:dyDescent="0.2">
      <c r="A35" s="1"/>
      <c r="B35" s="16"/>
      <c r="C35" s="2"/>
      <c r="H35" s="2"/>
    </row>
    <row r="36" spans="1:8" ht="58.5" customHeight="1" x14ac:dyDescent="0.2">
      <c r="A36" s="1"/>
      <c r="B36" s="16"/>
      <c r="C36" s="2"/>
      <c r="H36" s="2"/>
    </row>
    <row r="37" spans="1:8" ht="31.5" customHeight="1" x14ac:dyDescent="0.2">
      <c r="A37" s="1"/>
      <c r="B37" s="16"/>
      <c r="C37" s="2"/>
      <c r="H37" s="2"/>
    </row>
    <row r="38" spans="1:8" ht="22.5" customHeight="1" x14ac:dyDescent="0.2">
      <c r="A38" s="1"/>
      <c r="B38" s="16"/>
      <c r="C38" s="2"/>
      <c r="H38" s="2"/>
    </row>
    <row r="39" spans="1:8" ht="44.25" customHeight="1" x14ac:dyDescent="0.2">
      <c r="A39" s="1"/>
      <c r="B39" s="16"/>
      <c r="C39" s="2"/>
      <c r="H39" s="2"/>
    </row>
    <row r="40" spans="1:8" ht="63" customHeight="1" x14ac:dyDescent="0.2">
      <c r="A40" s="1"/>
      <c r="B40" s="16"/>
      <c r="C40" s="2"/>
      <c r="H40" s="2"/>
    </row>
    <row r="41" spans="1:8" ht="45" customHeight="1" x14ac:dyDescent="0.2">
      <c r="A41" s="1"/>
      <c r="B41" s="16"/>
      <c r="C41" s="2"/>
      <c r="H41" s="2"/>
    </row>
    <row r="42" spans="1:8" ht="22.5" customHeight="1" x14ac:dyDescent="0.2">
      <c r="A42" s="1"/>
      <c r="B42" s="16"/>
      <c r="C42" s="2"/>
      <c r="H42" s="2"/>
    </row>
    <row r="43" spans="1:8" ht="48.75" customHeight="1" x14ac:dyDescent="0.2">
      <c r="A43" s="1"/>
      <c r="B43" s="16"/>
      <c r="C43" s="2"/>
      <c r="H43" s="2"/>
    </row>
    <row r="44" spans="1:8" ht="39" customHeight="1" x14ac:dyDescent="0.2">
      <c r="A44" s="1"/>
      <c r="B44" s="16"/>
      <c r="C44" s="2"/>
      <c r="H44" s="2"/>
    </row>
    <row r="45" spans="1:8" ht="33" customHeight="1" x14ac:dyDescent="0.2">
      <c r="A45" s="1"/>
      <c r="B45" s="16"/>
      <c r="C45" s="2"/>
      <c r="H45" s="2"/>
    </row>
    <row r="46" spans="1:8" ht="22.5" customHeight="1" x14ac:dyDescent="0.2">
      <c r="A46" s="1"/>
      <c r="B46" s="16"/>
      <c r="C46" s="2"/>
      <c r="H46" s="2"/>
    </row>
    <row r="47" spans="1:8" ht="26.25" customHeight="1" x14ac:dyDescent="0.2">
      <c r="A47" s="1"/>
      <c r="B47" s="16"/>
      <c r="C47" s="2"/>
      <c r="H47" s="2"/>
    </row>
    <row r="48" spans="1:8" ht="33.75" customHeight="1" x14ac:dyDescent="0.2">
      <c r="A48" s="1"/>
      <c r="B48" s="16"/>
      <c r="C48" s="2"/>
      <c r="H48" s="2"/>
    </row>
    <row r="49" spans="1:8" ht="38.25" customHeight="1" x14ac:dyDescent="0.2">
      <c r="A49" s="1"/>
      <c r="B49" s="16"/>
      <c r="C49" s="2"/>
      <c r="H49" s="2"/>
    </row>
    <row r="50" spans="1:8" ht="38.25" customHeight="1" x14ac:dyDescent="0.2">
      <c r="A50" s="1"/>
      <c r="B50" s="16"/>
      <c r="C50" s="2"/>
      <c r="H50" s="2"/>
    </row>
    <row r="51" spans="1:8" ht="44.25" customHeight="1" x14ac:dyDescent="0.2">
      <c r="A51" s="1"/>
      <c r="B51" s="16"/>
      <c r="C51" s="2"/>
      <c r="H51" s="2"/>
    </row>
    <row r="52" spans="1:8" ht="22.5" customHeight="1" x14ac:dyDescent="0.2">
      <c r="A52" s="1"/>
      <c r="B52" s="16"/>
      <c r="C52" s="2"/>
      <c r="H52" s="2"/>
    </row>
    <row r="53" spans="1:8" ht="38.25" customHeight="1" x14ac:dyDescent="0.2">
      <c r="A53" s="1"/>
      <c r="B53" s="16"/>
      <c r="C53" s="2"/>
      <c r="H53" s="2"/>
    </row>
    <row r="54" spans="1:8" ht="34.5" customHeight="1" x14ac:dyDescent="0.2">
      <c r="A54" s="1"/>
      <c r="B54" s="16"/>
      <c r="C54" s="2"/>
      <c r="H54" s="2"/>
    </row>
    <row r="55" spans="1:8" ht="37.5" customHeight="1" x14ac:dyDescent="0.2">
      <c r="A55" s="1"/>
      <c r="B55" s="16"/>
      <c r="C55" s="2"/>
      <c r="H55" s="2"/>
    </row>
    <row r="56" spans="1:8" ht="22.5" customHeight="1" x14ac:dyDescent="0.2">
      <c r="A56" s="1"/>
      <c r="B56" s="16"/>
      <c r="C56" s="2"/>
      <c r="H56" s="2"/>
    </row>
    <row r="57" spans="1:8" ht="36.75" customHeight="1" x14ac:dyDescent="0.2">
      <c r="A57" s="1"/>
      <c r="B57" s="16"/>
      <c r="C57" s="2"/>
      <c r="H57" s="2"/>
    </row>
    <row r="58" spans="1:8" ht="22.5" customHeight="1" x14ac:dyDescent="0.2">
      <c r="A58" s="1"/>
      <c r="B58" s="16"/>
      <c r="C58" s="2"/>
      <c r="H58" s="2"/>
    </row>
    <row r="59" spans="1:8" ht="36" customHeight="1" x14ac:dyDescent="0.2">
      <c r="A59" s="1"/>
      <c r="B59" s="16"/>
      <c r="C59" s="2"/>
      <c r="H59" s="2"/>
    </row>
    <row r="60" spans="1:8" ht="36" customHeight="1" x14ac:dyDescent="0.2">
      <c r="A60" s="1"/>
      <c r="B60" s="16"/>
      <c r="C60" s="2"/>
      <c r="H60" s="2"/>
    </row>
    <row r="61" spans="1:8" ht="22.5" customHeight="1" x14ac:dyDescent="0.2">
      <c r="A61" s="1"/>
      <c r="B61" s="16"/>
      <c r="C61" s="2"/>
      <c r="H61" s="2"/>
    </row>
    <row r="62" spans="1:8" ht="22.5" customHeight="1" x14ac:dyDescent="0.2">
      <c r="A62" s="1"/>
      <c r="B62" s="16"/>
      <c r="C62" s="2"/>
      <c r="H62" s="2"/>
    </row>
    <row r="63" spans="1:8" ht="26.25" customHeight="1" x14ac:dyDescent="0.2">
      <c r="A63" s="1"/>
      <c r="B63" s="16"/>
      <c r="C63" s="2"/>
      <c r="H63" s="2"/>
    </row>
    <row r="64" spans="1:8" ht="43.5" customHeight="1" x14ac:dyDescent="0.2">
      <c r="C64" s="2"/>
      <c r="H64" s="2"/>
    </row>
    <row r="65" spans="1:8" ht="39.75" customHeight="1" x14ac:dyDescent="0.2">
      <c r="C65" s="2"/>
      <c r="H65" s="2"/>
    </row>
    <row r="66" spans="1:8" ht="36.75" customHeight="1" x14ac:dyDescent="0.2">
      <c r="C66" s="2"/>
      <c r="H66" s="2"/>
    </row>
    <row r="67" spans="1:8" ht="36.75" customHeight="1" x14ac:dyDescent="0.2">
      <c r="C67" s="2"/>
      <c r="H67" s="2"/>
    </row>
    <row r="68" spans="1:8" ht="45.75" customHeight="1" x14ac:dyDescent="0.2">
      <c r="C68" s="2"/>
      <c r="H68" s="2"/>
    </row>
    <row r="69" spans="1:8" ht="35.25" customHeight="1" x14ac:dyDescent="0.2">
      <c r="C69" s="2"/>
      <c r="H69" s="2"/>
    </row>
    <row r="70" spans="1:8" ht="26.25" customHeight="1" x14ac:dyDescent="0.2">
      <c r="C70" s="2"/>
      <c r="H70" s="2"/>
    </row>
    <row r="71" spans="1:8" ht="14.25" customHeight="1" x14ac:dyDescent="0.2">
      <c r="C71" s="2"/>
      <c r="H71" s="2"/>
    </row>
    <row r="72" spans="1:8" ht="13.5" customHeight="1" x14ac:dyDescent="0.2">
      <c r="C72" s="2"/>
      <c r="H72" s="2"/>
    </row>
    <row r="73" spans="1:8" ht="12.75" customHeight="1" x14ac:dyDescent="0.2">
      <c r="C73" s="2"/>
      <c r="H73" s="2"/>
    </row>
    <row r="74" spans="1:8" ht="12.75" customHeight="1" x14ac:dyDescent="0.2">
      <c r="C74" s="2"/>
      <c r="H74" s="2"/>
    </row>
    <row r="75" spans="1:8" ht="12.75" customHeight="1" x14ac:dyDescent="0.2">
      <c r="C75" s="2"/>
      <c r="H75" s="2"/>
    </row>
    <row r="76" spans="1:8" ht="13.5" customHeight="1" x14ac:dyDescent="0.2">
      <c r="C76" s="2"/>
      <c r="H76" s="2"/>
    </row>
    <row r="77" spans="1:8" ht="26.25" customHeight="1" x14ac:dyDescent="0.2">
      <c r="C77" s="2"/>
      <c r="H77" s="2"/>
    </row>
    <row r="78" spans="1:8" ht="26.25" customHeight="1" x14ac:dyDescent="0.2">
      <c r="C78" s="2"/>
      <c r="H78" s="2"/>
    </row>
    <row r="79" spans="1:8" ht="22.5" customHeight="1" x14ac:dyDescent="0.2">
      <c r="A79" s="1"/>
      <c r="B79" s="16"/>
      <c r="C79" s="2"/>
      <c r="H79" s="2"/>
    </row>
    <row r="80" spans="1:8" ht="22.5" customHeight="1" x14ac:dyDescent="0.2">
      <c r="A80" s="1"/>
      <c r="B80" s="16"/>
      <c r="C80" s="2"/>
      <c r="H80" s="2"/>
    </row>
    <row r="81" spans="1:9" ht="22.5" customHeight="1" x14ac:dyDescent="0.2">
      <c r="A81" s="1"/>
      <c r="B81" s="16"/>
      <c r="C81" s="2"/>
      <c r="H81" s="2"/>
    </row>
    <row r="82" spans="1:9" ht="22.5" customHeight="1" x14ac:dyDescent="0.2">
      <c r="I82" s="16"/>
    </row>
    <row r="83" spans="1:9" ht="22.5" customHeight="1" x14ac:dyDescent="0.2">
      <c r="I83" s="16"/>
    </row>
    <row r="84" spans="1:9" ht="22.5" customHeight="1" x14ac:dyDescent="0.2">
      <c r="I84" s="16"/>
    </row>
    <row r="85" spans="1:9" ht="22.5" customHeight="1" x14ac:dyDescent="0.2">
      <c r="H85" s="17"/>
    </row>
  </sheetData>
  <mergeCells count="4">
    <mergeCell ref="D3:G3"/>
    <mergeCell ref="D6:G6"/>
    <mergeCell ref="A7:G7"/>
    <mergeCell ref="A1:G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D29B2-3F9C-4A8B-B253-61506687DB71}">
  <dimension ref="A1:I106"/>
  <sheetViews>
    <sheetView tabSelected="1" workbookViewId="0">
      <selection activeCell="C11" sqref="C11"/>
    </sheetView>
  </sheetViews>
  <sheetFormatPr defaultColWidth="9.140625" defaultRowHeight="14.25" x14ac:dyDescent="0.2"/>
  <cols>
    <col min="1" max="1" width="5.5703125" style="2" customWidth="1"/>
    <col min="2" max="2" width="43.42578125" style="2" bestFit="1" customWidth="1"/>
    <col min="3" max="3" width="34.42578125" style="4" customWidth="1"/>
    <col min="4" max="4" width="9.140625" style="2"/>
    <col min="5" max="5" width="16.42578125" style="2" customWidth="1"/>
    <col min="6" max="6" width="19.5703125" style="2" customWidth="1"/>
    <col min="7" max="7" width="25.5703125" style="2" customWidth="1"/>
    <col min="8" max="8" width="10.85546875" style="1" customWidth="1"/>
    <col min="9" max="16384" width="9.140625" style="2"/>
  </cols>
  <sheetData>
    <row r="1" spans="1:8" ht="40.5" customHeight="1" x14ac:dyDescent="0.2">
      <c r="A1" s="91" t="s">
        <v>0</v>
      </c>
      <c r="B1" s="91"/>
      <c r="C1" s="91"/>
      <c r="D1" s="91"/>
      <c r="E1" s="91"/>
      <c r="F1" s="91"/>
      <c r="G1" s="91"/>
    </row>
    <row r="2" spans="1:8" ht="15" x14ac:dyDescent="0.25">
      <c r="B2" s="3" t="s">
        <v>137</v>
      </c>
      <c r="C2" s="4" t="s">
        <v>74</v>
      </c>
    </row>
    <row r="3" spans="1:8" ht="15" x14ac:dyDescent="0.25">
      <c r="B3" s="3" t="s">
        <v>138</v>
      </c>
      <c r="C3" s="5" t="s">
        <v>142</v>
      </c>
      <c r="D3" s="88"/>
      <c r="E3" s="88"/>
      <c r="F3" s="88"/>
      <c r="G3" s="88"/>
    </row>
    <row r="4" spans="1:8" ht="15" x14ac:dyDescent="0.25">
      <c r="B4" s="3" t="s">
        <v>139</v>
      </c>
      <c r="C4" s="6" t="s">
        <v>143</v>
      </c>
    </row>
    <row r="5" spans="1:8" ht="15" x14ac:dyDescent="0.25">
      <c r="B5" s="3" t="s">
        <v>140</v>
      </c>
      <c r="C5" s="4" t="s">
        <v>75</v>
      </c>
    </row>
    <row r="6" spans="1:8" ht="15" x14ac:dyDescent="0.25">
      <c r="B6" s="3" t="s">
        <v>141</v>
      </c>
      <c r="C6" s="5" t="s">
        <v>144</v>
      </c>
      <c r="D6" s="89" t="s">
        <v>32</v>
      </c>
      <c r="E6" s="89"/>
      <c r="F6" s="89"/>
      <c r="G6" s="89"/>
    </row>
    <row r="7" spans="1:8" ht="15" customHeight="1" x14ac:dyDescent="0.2">
      <c r="A7" s="92" t="s">
        <v>41</v>
      </c>
      <c r="B7" s="92"/>
      <c r="C7" s="92"/>
      <c r="D7" s="92"/>
      <c r="E7" s="92"/>
      <c r="F7" s="92"/>
      <c r="G7" s="92"/>
    </row>
    <row r="8" spans="1:8" ht="33.75" x14ac:dyDescent="0.2">
      <c r="A8" s="7" t="s">
        <v>1</v>
      </c>
      <c r="B8" s="37" t="s">
        <v>145</v>
      </c>
      <c r="C8" s="7" t="s">
        <v>146</v>
      </c>
      <c r="D8" s="7" t="s">
        <v>147</v>
      </c>
      <c r="E8" s="7" t="s">
        <v>148</v>
      </c>
      <c r="F8" s="7" t="s">
        <v>149</v>
      </c>
      <c r="G8" s="8"/>
      <c r="H8" s="2"/>
    </row>
    <row r="9" spans="1:8" ht="71.25" customHeight="1" x14ac:dyDescent="0.2">
      <c r="A9" s="80">
        <v>1</v>
      </c>
      <c r="B9" s="14" t="s">
        <v>136</v>
      </c>
      <c r="C9" s="13" t="s">
        <v>3</v>
      </c>
      <c r="D9" s="13">
        <v>1</v>
      </c>
      <c r="E9" s="12"/>
      <c r="F9" s="12">
        <f>E9*D9</f>
        <v>0</v>
      </c>
      <c r="G9" s="9"/>
      <c r="H9" s="2"/>
    </row>
    <row r="10" spans="1:8" ht="28.5" customHeight="1" x14ac:dyDescent="0.2">
      <c r="A10" s="39"/>
      <c r="B10" s="46" t="s">
        <v>33</v>
      </c>
      <c r="C10" s="26"/>
      <c r="D10" s="27"/>
      <c r="E10" s="26"/>
      <c r="F10" s="26">
        <f>SUM(F11:F23)</f>
        <v>0</v>
      </c>
      <c r="G10" s="9"/>
      <c r="H10" s="2"/>
    </row>
    <row r="11" spans="1:8" ht="67.5" customHeight="1" x14ac:dyDescent="0.2">
      <c r="A11" s="80">
        <v>2</v>
      </c>
      <c r="B11" s="11" t="s">
        <v>100</v>
      </c>
      <c r="C11" s="12" t="s">
        <v>6</v>
      </c>
      <c r="D11" s="13">
        <v>27</v>
      </c>
      <c r="E11" s="12"/>
      <c r="F11" s="12">
        <f t="shared" ref="F11:F14" si="0">D11*E11</f>
        <v>0</v>
      </c>
      <c r="G11" s="9"/>
      <c r="H11" s="2"/>
    </row>
    <row r="12" spans="1:8" ht="51" customHeight="1" x14ac:dyDescent="0.2">
      <c r="A12" s="80">
        <v>3</v>
      </c>
      <c r="B12" s="44" t="s">
        <v>92</v>
      </c>
      <c r="C12" s="12" t="s">
        <v>6</v>
      </c>
      <c r="D12" s="13">
        <v>42</v>
      </c>
      <c r="E12" s="34"/>
      <c r="F12" s="12">
        <f>E12*D12</f>
        <v>0</v>
      </c>
      <c r="G12" s="9"/>
      <c r="H12" s="2"/>
    </row>
    <row r="13" spans="1:8" ht="78" customHeight="1" x14ac:dyDescent="0.2">
      <c r="A13" s="80">
        <v>4</v>
      </c>
      <c r="B13" s="11" t="s">
        <v>79</v>
      </c>
      <c r="C13" s="12" t="s">
        <v>6</v>
      </c>
      <c r="D13" s="13">
        <v>11</v>
      </c>
      <c r="E13" s="34"/>
      <c r="F13" s="12">
        <f>D13*E13</f>
        <v>0</v>
      </c>
      <c r="G13" s="9"/>
      <c r="H13" s="2"/>
    </row>
    <row r="14" spans="1:8" ht="64.5" customHeight="1" x14ac:dyDescent="0.2">
      <c r="A14" s="80">
        <v>5</v>
      </c>
      <c r="B14" s="11" t="s">
        <v>93</v>
      </c>
      <c r="C14" s="12" t="s">
        <v>6</v>
      </c>
      <c r="D14" s="13">
        <v>59</v>
      </c>
      <c r="E14" s="12"/>
      <c r="F14" s="12">
        <f t="shared" si="0"/>
        <v>0</v>
      </c>
      <c r="G14" s="9"/>
      <c r="H14" s="2"/>
    </row>
    <row r="15" spans="1:8" ht="36.950000000000003" customHeight="1" x14ac:dyDescent="0.2">
      <c r="A15" s="80">
        <v>6</v>
      </c>
      <c r="B15" s="11" t="s">
        <v>94</v>
      </c>
      <c r="C15" s="12" t="s">
        <v>6</v>
      </c>
      <c r="D15" s="13">
        <v>26.4</v>
      </c>
      <c r="E15" s="12"/>
      <c r="F15" s="12">
        <f>E15*D15</f>
        <v>0</v>
      </c>
      <c r="G15" s="9"/>
      <c r="H15" s="2"/>
    </row>
    <row r="16" spans="1:8" ht="48" customHeight="1" x14ac:dyDescent="0.2">
      <c r="A16" s="80">
        <v>7</v>
      </c>
      <c r="B16" s="11" t="s">
        <v>95</v>
      </c>
      <c r="C16" s="12" t="s">
        <v>34</v>
      </c>
      <c r="D16" s="13">
        <v>8.9</v>
      </c>
      <c r="E16" s="12"/>
      <c r="F16" s="12">
        <f>E16*D16</f>
        <v>0</v>
      </c>
      <c r="G16" s="9"/>
      <c r="H16" s="2"/>
    </row>
    <row r="17" spans="1:8" ht="39.75" customHeight="1" x14ac:dyDescent="0.2">
      <c r="A17" s="80">
        <v>8</v>
      </c>
      <c r="B17" s="11" t="s">
        <v>130</v>
      </c>
      <c r="C17" s="12" t="s">
        <v>6</v>
      </c>
      <c r="D17" s="13">
        <v>47</v>
      </c>
      <c r="E17" s="12"/>
      <c r="F17" s="12">
        <f t="shared" ref="F17:F23" si="1">D17*E17</f>
        <v>0</v>
      </c>
      <c r="G17" s="9"/>
      <c r="H17" s="2"/>
    </row>
    <row r="18" spans="1:8" ht="36.75" customHeight="1" x14ac:dyDescent="0.2">
      <c r="A18" s="80">
        <v>9</v>
      </c>
      <c r="B18" s="11" t="s">
        <v>96</v>
      </c>
      <c r="C18" s="12" t="s">
        <v>5</v>
      </c>
      <c r="D18" s="13">
        <v>28.5</v>
      </c>
      <c r="E18" s="12"/>
      <c r="F18" s="12">
        <f t="shared" si="1"/>
        <v>0</v>
      </c>
      <c r="G18" s="9"/>
      <c r="H18" s="2"/>
    </row>
    <row r="19" spans="1:8" ht="51" customHeight="1" x14ac:dyDescent="0.2">
      <c r="A19" s="80">
        <v>10</v>
      </c>
      <c r="B19" s="11" t="s">
        <v>97</v>
      </c>
      <c r="C19" s="12" t="s">
        <v>7</v>
      </c>
      <c r="D19" s="13">
        <v>2</v>
      </c>
      <c r="E19" s="12"/>
      <c r="F19" s="12">
        <f t="shared" si="1"/>
        <v>0</v>
      </c>
      <c r="G19" s="9"/>
      <c r="H19" s="2"/>
    </row>
    <row r="20" spans="1:8" ht="44.25" customHeight="1" x14ac:dyDescent="0.2">
      <c r="A20" s="80">
        <v>11</v>
      </c>
      <c r="B20" s="28" t="s">
        <v>98</v>
      </c>
      <c r="C20" s="12" t="s">
        <v>7</v>
      </c>
      <c r="D20" s="13">
        <v>3</v>
      </c>
      <c r="E20" s="12"/>
      <c r="F20" s="12">
        <f t="shared" si="1"/>
        <v>0</v>
      </c>
      <c r="G20" s="9"/>
      <c r="H20" s="2"/>
    </row>
    <row r="21" spans="1:8" ht="38.450000000000003" customHeight="1" x14ac:dyDescent="0.2">
      <c r="A21" s="80">
        <v>12</v>
      </c>
      <c r="B21" s="28" t="s">
        <v>77</v>
      </c>
      <c r="C21" s="12" t="s">
        <v>7</v>
      </c>
      <c r="D21" s="13">
        <v>6</v>
      </c>
      <c r="E21" s="12"/>
      <c r="F21" s="12">
        <f t="shared" si="1"/>
        <v>0</v>
      </c>
      <c r="G21" s="9"/>
      <c r="H21" s="2"/>
    </row>
    <row r="22" spans="1:8" ht="38.450000000000003" customHeight="1" x14ac:dyDescent="0.2">
      <c r="A22" s="80">
        <v>13</v>
      </c>
      <c r="B22" s="11" t="s">
        <v>99</v>
      </c>
      <c r="C22" s="12" t="s">
        <v>7</v>
      </c>
      <c r="D22" s="13">
        <v>2</v>
      </c>
      <c r="E22" s="12"/>
      <c r="F22" s="12">
        <f t="shared" si="1"/>
        <v>0</v>
      </c>
      <c r="G22" s="9"/>
      <c r="H22" s="2"/>
    </row>
    <row r="23" spans="1:8" ht="72.599999999999994" customHeight="1" x14ac:dyDescent="0.2">
      <c r="A23" s="80">
        <v>14</v>
      </c>
      <c r="B23" s="71" t="s">
        <v>131</v>
      </c>
      <c r="C23" s="29" t="s">
        <v>6</v>
      </c>
      <c r="D23" s="29">
        <v>3</v>
      </c>
      <c r="E23" s="29"/>
      <c r="F23" s="29">
        <f t="shared" si="1"/>
        <v>0</v>
      </c>
      <c r="G23" s="9"/>
      <c r="H23" s="2"/>
    </row>
    <row r="24" spans="1:8" ht="43.5" customHeight="1" x14ac:dyDescent="0.2">
      <c r="A24" s="40"/>
      <c r="B24" s="43" t="s">
        <v>37</v>
      </c>
      <c r="C24" s="21"/>
      <c r="D24" s="21"/>
      <c r="E24" s="22"/>
      <c r="F24" s="41">
        <f>F9+F10</f>
        <v>0</v>
      </c>
      <c r="G24" s="9"/>
      <c r="H24" s="2"/>
    </row>
    <row r="25" spans="1:8" ht="37.5" customHeight="1" x14ac:dyDescent="0.2">
      <c r="A25" s="40"/>
      <c r="B25" s="43" t="s">
        <v>8</v>
      </c>
      <c r="C25" s="21"/>
      <c r="D25" s="21"/>
      <c r="E25" s="22"/>
      <c r="F25" s="36">
        <f>F24*0.2</f>
        <v>0</v>
      </c>
      <c r="G25" s="9"/>
      <c r="H25" s="2"/>
    </row>
    <row r="26" spans="1:8" ht="35.25" customHeight="1" x14ac:dyDescent="0.2">
      <c r="A26" s="42"/>
      <c r="B26" s="43" t="s">
        <v>9</v>
      </c>
      <c r="C26" s="21"/>
      <c r="D26" s="21"/>
      <c r="E26" s="22"/>
      <c r="F26" s="36">
        <f>F24+F25</f>
        <v>0</v>
      </c>
      <c r="G26" s="9"/>
      <c r="H26" s="2"/>
    </row>
    <row r="27" spans="1:8" ht="39" customHeight="1" x14ac:dyDescent="0.2">
      <c r="A27" s="1"/>
      <c r="B27" s="16"/>
      <c r="C27" s="70"/>
      <c r="D27" s="70"/>
      <c r="E27" s="70"/>
      <c r="F27" s="70"/>
      <c r="G27" s="70"/>
      <c r="H27" s="9"/>
    </row>
    <row r="28" spans="1:8" ht="33.75" customHeight="1" x14ac:dyDescent="0.2">
      <c r="A28" s="1"/>
      <c r="B28" s="16"/>
      <c r="C28" s="70"/>
      <c r="D28" s="70"/>
      <c r="E28" s="70"/>
      <c r="F28" s="70"/>
      <c r="G28" s="70"/>
      <c r="H28" s="9"/>
    </row>
    <row r="29" spans="1:8" ht="33.75" customHeight="1" x14ac:dyDescent="0.2">
      <c r="A29" s="1"/>
      <c r="B29" s="16"/>
      <c r="C29" s="70"/>
      <c r="D29" s="70"/>
      <c r="E29" s="70"/>
      <c r="F29" s="70"/>
      <c r="G29" s="70"/>
      <c r="H29" s="9"/>
    </row>
    <row r="30" spans="1:8" ht="33.75" customHeight="1" x14ac:dyDescent="0.2">
      <c r="A30" s="1"/>
      <c r="B30" s="16"/>
      <c r="C30" s="70"/>
      <c r="D30" s="70"/>
      <c r="E30" s="70"/>
      <c r="F30" s="70"/>
      <c r="G30" s="70"/>
      <c r="H30" s="9"/>
    </row>
    <row r="31" spans="1:8" ht="33.75" customHeight="1" x14ac:dyDescent="0.2">
      <c r="A31" s="1"/>
      <c r="B31" s="16"/>
      <c r="C31" s="70"/>
      <c r="D31" s="70"/>
      <c r="E31" s="70"/>
      <c r="F31" s="70"/>
      <c r="G31" s="70"/>
      <c r="H31" s="9"/>
    </row>
    <row r="32" spans="1:8" ht="55.5" customHeight="1" x14ac:dyDescent="0.2">
      <c r="A32" s="1"/>
      <c r="B32" s="16"/>
      <c r="C32" s="2"/>
      <c r="H32" s="9"/>
    </row>
    <row r="33" spans="1:8" ht="63" customHeight="1" x14ac:dyDescent="0.2">
      <c r="A33" s="1"/>
      <c r="B33" s="16"/>
      <c r="C33" s="2"/>
      <c r="H33" s="9"/>
    </row>
    <row r="34" spans="1:8" ht="37.5" customHeight="1" x14ac:dyDescent="0.2">
      <c r="A34" s="1"/>
      <c r="B34" s="16"/>
      <c r="C34" s="2"/>
      <c r="H34" s="9"/>
    </row>
    <row r="35" spans="1:8" ht="33" customHeight="1" x14ac:dyDescent="0.2">
      <c r="A35" s="1"/>
      <c r="B35" s="16"/>
      <c r="C35" s="2"/>
      <c r="H35" s="9"/>
    </row>
    <row r="36" spans="1:8" ht="33" customHeight="1" x14ac:dyDescent="0.2">
      <c r="A36" s="1"/>
      <c r="B36" s="16"/>
      <c r="C36" s="2"/>
      <c r="H36" s="9"/>
    </row>
    <row r="37" spans="1:8" ht="33" customHeight="1" x14ac:dyDescent="0.2">
      <c r="A37" s="1"/>
      <c r="B37" s="16"/>
      <c r="C37" s="2"/>
      <c r="H37" s="9"/>
    </row>
    <row r="38" spans="1:8" ht="33" customHeight="1" x14ac:dyDescent="0.2">
      <c r="A38" s="1"/>
      <c r="B38" s="16"/>
      <c r="C38" s="2"/>
      <c r="H38" s="9"/>
    </row>
    <row r="39" spans="1:8" ht="33" customHeight="1" x14ac:dyDescent="0.2">
      <c r="A39" s="1"/>
      <c r="B39" s="16"/>
      <c r="C39" s="2"/>
      <c r="H39" s="9"/>
    </row>
    <row r="40" spans="1:8" ht="66.599999999999994" customHeight="1" x14ac:dyDescent="0.2">
      <c r="A40" s="1"/>
      <c r="B40" s="16"/>
      <c r="C40" s="2"/>
      <c r="H40" s="9"/>
    </row>
    <row r="41" spans="1:8" ht="68.25" customHeight="1" x14ac:dyDescent="0.2">
      <c r="A41" s="1"/>
      <c r="B41" s="16"/>
      <c r="C41" s="2"/>
      <c r="H41" s="9"/>
    </row>
    <row r="42" spans="1:8" ht="33" customHeight="1" x14ac:dyDescent="0.2">
      <c r="A42" s="1"/>
      <c r="B42" s="16"/>
      <c r="C42" s="2"/>
      <c r="H42" s="9"/>
    </row>
    <row r="43" spans="1:8" ht="33" customHeight="1" x14ac:dyDescent="0.2">
      <c r="A43" s="1"/>
      <c r="B43" s="16"/>
      <c r="C43" s="2"/>
      <c r="H43" s="9"/>
    </row>
    <row r="44" spans="1:8" ht="33" customHeight="1" x14ac:dyDescent="0.2">
      <c r="A44" s="1"/>
      <c r="B44" s="16"/>
      <c r="C44" s="2"/>
      <c r="H44" s="9"/>
    </row>
    <row r="45" spans="1:8" ht="33" customHeight="1" x14ac:dyDescent="0.2">
      <c r="A45" s="1"/>
      <c r="B45" s="16"/>
      <c r="C45" s="2"/>
      <c r="H45" s="9"/>
    </row>
    <row r="46" spans="1:8" ht="33" customHeight="1" x14ac:dyDescent="0.2">
      <c r="A46" s="1"/>
      <c r="B46" s="16"/>
      <c r="C46" s="2"/>
      <c r="H46" s="9"/>
    </row>
    <row r="47" spans="1:8" ht="37.5" customHeight="1" x14ac:dyDescent="0.2">
      <c r="A47" s="1"/>
      <c r="B47" s="16"/>
      <c r="C47" s="2"/>
      <c r="H47" s="9"/>
    </row>
    <row r="48" spans="1:8" ht="22.5" customHeight="1" x14ac:dyDescent="0.2">
      <c r="A48" s="1"/>
      <c r="B48" s="16"/>
      <c r="C48" s="2"/>
      <c r="H48" s="15"/>
    </row>
    <row r="49" spans="1:9" ht="22.5" customHeight="1" x14ac:dyDescent="0.2">
      <c r="A49" s="1"/>
      <c r="B49" s="16"/>
      <c r="C49" s="2"/>
      <c r="H49" s="15"/>
    </row>
    <row r="50" spans="1:9" ht="38.25" customHeight="1" x14ac:dyDescent="0.2">
      <c r="A50" s="1"/>
      <c r="B50" s="16"/>
      <c r="C50" s="2"/>
      <c r="I50" s="16"/>
    </row>
    <row r="51" spans="1:9" ht="46.5" customHeight="1" x14ac:dyDescent="0.2">
      <c r="A51" s="1"/>
      <c r="B51" s="16"/>
      <c r="C51" s="2"/>
      <c r="H51" s="2"/>
    </row>
    <row r="52" spans="1:9" ht="22.5" customHeight="1" x14ac:dyDescent="0.2">
      <c r="A52" s="1"/>
      <c r="B52" s="16"/>
      <c r="C52" s="2"/>
      <c r="H52" s="2"/>
    </row>
    <row r="53" spans="1:9" ht="32.25" customHeight="1" x14ac:dyDescent="0.2">
      <c r="A53" s="1"/>
      <c r="B53" s="16"/>
      <c r="C53" s="2"/>
      <c r="H53" s="2"/>
    </row>
    <row r="54" spans="1:9" ht="22.5" customHeight="1" x14ac:dyDescent="0.2">
      <c r="A54" s="1"/>
      <c r="B54" s="16"/>
      <c r="C54" s="2"/>
      <c r="H54" s="2"/>
    </row>
    <row r="55" spans="1:9" ht="31.5" customHeight="1" x14ac:dyDescent="0.2">
      <c r="A55" s="1"/>
      <c r="B55" s="16"/>
      <c r="C55" s="2"/>
      <c r="H55" s="2"/>
    </row>
    <row r="56" spans="1:9" ht="31.5" customHeight="1" x14ac:dyDescent="0.2">
      <c r="A56" s="1"/>
      <c r="B56" s="16"/>
      <c r="C56" s="2"/>
      <c r="H56" s="2"/>
    </row>
    <row r="57" spans="1:9" ht="58.5" customHeight="1" x14ac:dyDescent="0.2">
      <c r="A57" s="1"/>
      <c r="B57" s="16"/>
      <c r="C57" s="2"/>
      <c r="H57" s="2"/>
    </row>
    <row r="58" spans="1:9" ht="31.5" customHeight="1" x14ac:dyDescent="0.2">
      <c r="A58" s="1"/>
      <c r="B58" s="16"/>
      <c r="C58" s="2"/>
      <c r="H58" s="2"/>
    </row>
    <row r="59" spans="1:9" ht="22.5" customHeight="1" x14ac:dyDescent="0.2">
      <c r="A59" s="1"/>
      <c r="B59" s="16"/>
      <c r="C59" s="2"/>
      <c r="H59" s="2"/>
    </row>
    <row r="60" spans="1:9" ht="44.25" customHeight="1" x14ac:dyDescent="0.2">
      <c r="A60" s="1"/>
      <c r="B60" s="16"/>
      <c r="C60" s="2"/>
      <c r="H60" s="2"/>
    </row>
    <row r="61" spans="1:9" ht="63" customHeight="1" x14ac:dyDescent="0.2">
      <c r="C61" s="2"/>
      <c r="H61" s="2"/>
    </row>
    <row r="62" spans="1:9" ht="45" customHeight="1" x14ac:dyDescent="0.2">
      <c r="C62" s="2"/>
      <c r="H62" s="2"/>
    </row>
    <row r="63" spans="1:9" ht="22.5" customHeight="1" x14ac:dyDescent="0.2">
      <c r="C63" s="2"/>
      <c r="H63" s="2"/>
    </row>
    <row r="64" spans="1:9" ht="48.75" customHeight="1" x14ac:dyDescent="0.2">
      <c r="C64" s="2"/>
      <c r="H64" s="2"/>
    </row>
    <row r="65" spans="1:8" ht="39" customHeight="1" x14ac:dyDescent="0.2">
      <c r="C65" s="2"/>
      <c r="H65" s="2"/>
    </row>
    <row r="66" spans="1:8" ht="33" customHeight="1" x14ac:dyDescent="0.2">
      <c r="C66" s="2"/>
      <c r="H66" s="2"/>
    </row>
    <row r="67" spans="1:8" ht="22.5" customHeight="1" x14ac:dyDescent="0.2">
      <c r="C67" s="2"/>
      <c r="H67" s="2"/>
    </row>
    <row r="68" spans="1:8" ht="26.25" customHeight="1" x14ac:dyDescent="0.2">
      <c r="C68" s="2"/>
      <c r="H68" s="2"/>
    </row>
    <row r="69" spans="1:8" ht="33.75" customHeight="1" x14ac:dyDescent="0.2">
      <c r="C69" s="2"/>
      <c r="H69" s="2"/>
    </row>
    <row r="70" spans="1:8" ht="38.25" customHeight="1" x14ac:dyDescent="0.2">
      <c r="C70" s="2"/>
      <c r="H70" s="2"/>
    </row>
    <row r="71" spans="1:8" ht="38.25" customHeight="1" x14ac:dyDescent="0.2">
      <c r="C71" s="2"/>
      <c r="H71" s="2"/>
    </row>
    <row r="72" spans="1:8" ht="44.25" customHeight="1" x14ac:dyDescent="0.2">
      <c r="C72" s="2"/>
      <c r="H72" s="2"/>
    </row>
    <row r="73" spans="1:8" ht="22.5" customHeight="1" x14ac:dyDescent="0.2">
      <c r="C73" s="2"/>
      <c r="H73" s="2"/>
    </row>
    <row r="74" spans="1:8" ht="38.25" customHeight="1" x14ac:dyDescent="0.2">
      <c r="C74" s="2"/>
      <c r="H74" s="2"/>
    </row>
    <row r="75" spans="1:8" ht="34.5" customHeight="1" x14ac:dyDescent="0.2">
      <c r="C75" s="2"/>
      <c r="H75" s="2"/>
    </row>
    <row r="76" spans="1:8" ht="37.5" customHeight="1" x14ac:dyDescent="0.2">
      <c r="A76" s="1"/>
      <c r="B76" s="16"/>
      <c r="C76" s="2"/>
      <c r="H76" s="2"/>
    </row>
    <row r="77" spans="1:8" ht="22.5" customHeight="1" x14ac:dyDescent="0.2">
      <c r="A77" s="1"/>
      <c r="B77" s="16"/>
      <c r="C77" s="2"/>
      <c r="H77" s="2"/>
    </row>
    <row r="78" spans="1:8" ht="36.75" customHeight="1" x14ac:dyDescent="0.2">
      <c r="A78" s="1"/>
      <c r="B78" s="16"/>
      <c r="C78" s="2"/>
      <c r="H78" s="2"/>
    </row>
    <row r="79" spans="1:8" ht="22.5" customHeight="1" x14ac:dyDescent="0.2">
      <c r="H79" s="2"/>
    </row>
    <row r="80" spans="1:8" ht="36" customHeight="1" x14ac:dyDescent="0.2">
      <c r="H80" s="2"/>
    </row>
    <row r="81" spans="8:8" ht="36" customHeight="1" x14ac:dyDescent="0.2">
      <c r="H81" s="2"/>
    </row>
    <row r="82" spans="8:8" ht="22.5" customHeight="1" x14ac:dyDescent="0.2">
      <c r="H82" s="2"/>
    </row>
    <row r="83" spans="8:8" ht="22.5" customHeight="1" x14ac:dyDescent="0.2">
      <c r="H83" s="2"/>
    </row>
    <row r="84" spans="8:8" ht="26.25" customHeight="1" x14ac:dyDescent="0.2">
      <c r="H84" s="2"/>
    </row>
    <row r="85" spans="8:8" ht="43.5" customHeight="1" x14ac:dyDescent="0.2">
      <c r="H85" s="2"/>
    </row>
    <row r="86" spans="8:8" ht="39.75" customHeight="1" x14ac:dyDescent="0.2">
      <c r="H86" s="2"/>
    </row>
    <row r="87" spans="8:8" ht="36.75" customHeight="1" x14ac:dyDescent="0.2">
      <c r="H87" s="2"/>
    </row>
    <row r="88" spans="8:8" ht="36.75" customHeight="1" x14ac:dyDescent="0.2">
      <c r="H88" s="2"/>
    </row>
    <row r="89" spans="8:8" ht="45.75" customHeight="1" x14ac:dyDescent="0.2">
      <c r="H89" s="2"/>
    </row>
    <row r="90" spans="8:8" ht="35.25" customHeight="1" x14ac:dyDescent="0.2">
      <c r="H90" s="2"/>
    </row>
    <row r="91" spans="8:8" ht="26.25" customHeight="1" x14ac:dyDescent="0.2">
      <c r="H91" s="2"/>
    </row>
    <row r="92" spans="8:8" ht="14.25" customHeight="1" x14ac:dyDescent="0.2">
      <c r="H92" s="2"/>
    </row>
    <row r="93" spans="8:8" ht="13.5" customHeight="1" x14ac:dyDescent="0.2">
      <c r="H93" s="2"/>
    </row>
    <row r="94" spans="8:8" ht="12.75" customHeight="1" x14ac:dyDescent="0.2">
      <c r="H94" s="2"/>
    </row>
    <row r="95" spans="8:8" ht="12.75" customHeight="1" x14ac:dyDescent="0.2">
      <c r="H95" s="2"/>
    </row>
    <row r="96" spans="8:8" ht="12.75" customHeight="1" x14ac:dyDescent="0.2">
      <c r="H96" s="2"/>
    </row>
    <row r="97" spans="8:9" ht="13.5" customHeight="1" x14ac:dyDescent="0.2">
      <c r="H97" s="2"/>
    </row>
    <row r="98" spans="8:9" ht="26.25" customHeight="1" x14ac:dyDescent="0.2">
      <c r="H98" s="2"/>
    </row>
    <row r="99" spans="8:9" ht="26.25" customHeight="1" x14ac:dyDescent="0.2">
      <c r="H99" s="2"/>
    </row>
    <row r="100" spans="8:9" ht="22.5" customHeight="1" x14ac:dyDescent="0.2">
      <c r="H100" s="2"/>
    </row>
    <row r="101" spans="8:9" ht="22.5" customHeight="1" x14ac:dyDescent="0.2">
      <c r="H101" s="2"/>
    </row>
    <row r="102" spans="8:9" ht="22.5" customHeight="1" x14ac:dyDescent="0.2">
      <c r="H102" s="2"/>
    </row>
    <row r="103" spans="8:9" ht="22.5" customHeight="1" x14ac:dyDescent="0.2">
      <c r="I103" s="16"/>
    </row>
    <row r="104" spans="8:9" ht="22.5" customHeight="1" x14ac:dyDescent="0.2">
      <c r="I104" s="16"/>
    </row>
    <row r="105" spans="8:9" ht="22.5" customHeight="1" x14ac:dyDescent="0.2">
      <c r="I105" s="16"/>
    </row>
    <row r="106" spans="8:9" ht="22.5" customHeight="1" x14ac:dyDescent="0.2">
      <c r="H106" s="17"/>
    </row>
  </sheetData>
  <mergeCells count="4">
    <mergeCell ref="D3:G3"/>
    <mergeCell ref="D6:G6"/>
    <mergeCell ref="A7:G7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Зведена таблиця</vt:lpstr>
      <vt:lpstr>Снятин№8Ф</vt:lpstr>
      <vt:lpstr>Городенка №7Ф</vt:lpstr>
      <vt:lpstr>Тлумач №6Ф</vt:lpstr>
      <vt:lpstr>Долина №5Ф</vt:lpstr>
      <vt:lpstr>Калуш№4Ф</vt:lpstr>
      <vt:lpstr>Коломия№3Ф</vt:lpstr>
      <vt:lpstr>Надвірна №2Ф</vt:lpstr>
      <vt:lpstr>Богородчани №1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UserLAUA2344</dc:creator>
  <cp:lastModifiedBy>Olha Romanchenko</cp:lastModifiedBy>
  <dcterms:created xsi:type="dcterms:W3CDTF">2023-06-14T06:32:45Z</dcterms:created>
  <dcterms:modified xsi:type="dcterms:W3CDTF">2023-07-05T07:27:25Z</dcterms:modified>
</cp:coreProperties>
</file>