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ylova\Desktop\DOBRE\LED events new\anno\"/>
    </mc:Choice>
  </mc:AlternateContent>
  <bookViews>
    <workbookView xWindow="6165" yWindow="465" windowWidth="19200" windowHeight="13815" tabRatio="921"/>
  </bookViews>
  <sheets>
    <sheet name="Chernihiv, July 6-7.2021 " sheetId="18" r:id="rId1"/>
    <sheet name="Chernihiv, July 8-9.2021" sheetId="22" r:id="rId2"/>
    <sheet name="Zaporizhzhya July 14-15.2021" sheetId="23" r:id="rId3"/>
    <sheet name="Chernivtsi, July 20-21.2021" sheetId="24" r:id="rId4"/>
    <sheet name="Chernivtsi, July 22-23.2021" sheetId="25" r:id="rId5"/>
  </sheets>
  <calcPr calcId="152511" refMode="R1C1"/>
</workbook>
</file>

<file path=xl/calcChain.xml><?xml version="1.0" encoding="utf-8"?>
<calcChain xmlns="http://schemas.openxmlformats.org/spreadsheetml/2006/main">
  <c r="F52" i="25" l="1"/>
  <c r="F51" i="25"/>
  <c r="F47" i="25"/>
  <c r="F46" i="25"/>
  <c r="F45" i="25"/>
  <c r="F44" i="25"/>
  <c r="F43" i="25"/>
  <c r="F42" i="25"/>
  <c r="F39" i="25"/>
  <c r="F40" i="25" s="1"/>
  <c r="F38" i="25"/>
  <c r="F37" i="25"/>
  <c r="F34" i="25"/>
  <c r="F33" i="25"/>
  <c r="F32" i="25"/>
  <c r="F31" i="25"/>
  <c r="F30" i="25"/>
  <c r="F29" i="25"/>
  <c r="F28" i="25"/>
  <c r="F27" i="25"/>
  <c r="F24" i="25"/>
  <c r="F23" i="25"/>
  <c r="F22" i="25"/>
  <c r="F21" i="25"/>
  <c r="F25" i="25" s="1"/>
  <c r="F20" i="25"/>
  <c r="F19" i="25"/>
  <c r="F16" i="25"/>
  <c r="F15" i="25"/>
  <c r="F14" i="25"/>
  <c r="F10" i="25"/>
  <c r="F9" i="25"/>
  <c r="F8" i="25"/>
  <c r="F52" i="24"/>
  <c r="F51" i="24"/>
  <c r="F47" i="24"/>
  <c r="F46" i="24"/>
  <c r="F45" i="24"/>
  <c r="F44" i="24"/>
  <c r="F48" i="24" s="1"/>
  <c r="F43" i="24"/>
  <c r="F42" i="24"/>
  <c r="F39" i="24"/>
  <c r="F40" i="24" s="1"/>
  <c r="F38" i="24"/>
  <c r="F37" i="24"/>
  <c r="F34" i="24"/>
  <c r="F33" i="24"/>
  <c r="F32" i="24"/>
  <c r="F31" i="24"/>
  <c r="F30" i="24"/>
  <c r="F29" i="24"/>
  <c r="F28" i="24"/>
  <c r="F27" i="24"/>
  <c r="F35" i="24" s="1"/>
  <c r="F24" i="24"/>
  <c r="F23" i="24"/>
  <c r="F22" i="24"/>
  <c r="F21" i="24"/>
  <c r="F25" i="24" s="1"/>
  <c r="F20" i="24"/>
  <c r="F19" i="24"/>
  <c r="F16" i="24"/>
  <c r="F17" i="24" s="1"/>
  <c r="F15" i="24"/>
  <c r="F14" i="24"/>
  <c r="F10" i="24"/>
  <c r="F12" i="24" s="1"/>
  <c r="F9" i="24"/>
  <c r="F8" i="24"/>
  <c r="F52" i="23"/>
  <c r="F51" i="23"/>
  <c r="F47" i="23"/>
  <c r="F46" i="23"/>
  <c r="F45" i="23"/>
  <c r="F44" i="23"/>
  <c r="F43" i="23"/>
  <c r="F42" i="23"/>
  <c r="F48" i="23" s="1"/>
  <c r="F38" i="23"/>
  <c r="F37" i="23"/>
  <c r="F34" i="23"/>
  <c r="F33" i="23"/>
  <c r="F32" i="23"/>
  <c r="F31" i="23"/>
  <c r="F30" i="23"/>
  <c r="F29" i="23"/>
  <c r="F28" i="23"/>
  <c r="F27" i="23"/>
  <c r="F24" i="23"/>
  <c r="F23" i="23"/>
  <c r="F22" i="23"/>
  <c r="F21" i="23"/>
  <c r="F20" i="23"/>
  <c r="F19" i="23"/>
  <c r="F25" i="23" s="1"/>
  <c r="F16" i="23"/>
  <c r="F15" i="23"/>
  <c r="F14" i="23"/>
  <c r="F10" i="23"/>
  <c r="F9" i="23"/>
  <c r="F8" i="23"/>
  <c r="F12" i="23" s="1"/>
  <c r="F52" i="22"/>
  <c r="F51" i="22"/>
  <c r="F47" i="22"/>
  <c r="F46" i="22"/>
  <c r="F45" i="22"/>
  <c r="F44" i="22"/>
  <c r="F43" i="22"/>
  <c r="F42" i="22"/>
  <c r="F48" i="22" s="1"/>
  <c r="F38" i="22"/>
  <c r="F37" i="22"/>
  <c r="F34" i="22"/>
  <c r="F33" i="22"/>
  <c r="F32" i="22"/>
  <c r="F31" i="22"/>
  <c r="F30" i="22"/>
  <c r="F29" i="22"/>
  <c r="F28" i="22"/>
  <c r="F27" i="22"/>
  <c r="F24" i="22"/>
  <c r="F23" i="22"/>
  <c r="F22" i="22"/>
  <c r="F21" i="22"/>
  <c r="F20" i="22"/>
  <c r="F19" i="22"/>
  <c r="F25" i="22" s="1"/>
  <c r="F16" i="22"/>
  <c r="F15" i="22"/>
  <c r="F14" i="22"/>
  <c r="F10" i="22"/>
  <c r="F9" i="22"/>
  <c r="F8" i="22"/>
  <c r="F12" i="22" s="1"/>
  <c r="F23" i="18"/>
  <c r="F22" i="18"/>
  <c r="F48" i="25" l="1"/>
  <c r="F35" i="25"/>
  <c r="F17" i="25"/>
  <c r="F50" i="25" s="1"/>
  <c r="F12" i="25"/>
  <c r="F50" i="24"/>
  <c r="F35" i="23"/>
  <c r="F17" i="23"/>
  <c r="F39" i="23"/>
  <c r="F40" i="23" s="1"/>
  <c r="F35" i="22"/>
  <c r="F17" i="22"/>
  <c r="F40" i="22"/>
  <c r="F39" i="22"/>
  <c r="F52" i="18"/>
  <c r="F51" i="18"/>
  <c r="F47" i="18"/>
  <c r="F46" i="18"/>
  <c r="F45" i="18"/>
  <c r="F44" i="18"/>
  <c r="F43" i="18"/>
  <c r="F42" i="18"/>
  <c r="F38" i="18"/>
  <c r="F37" i="18"/>
  <c r="F39" i="18" s="1"/>
  <c r="F34" i="18"/>
  <c r="F33" i="18"/>
  <c r="F32" i="18"/>
  <c r="F31" i="18"/>
  <c r="F30" i="18"/>
  <c r="F29" i="18"/>
  <c r="F28" i="18"/>
  <c r="F27" i="18"/>
  <c r="F24" i="18"/>
  <c r="F21" i="18"/>
  <c r="F20" i="18"/>
  <c r="F19" i="18"/>
  <c r="F16" i="18"/>
  <c r="F15" i="18"/>
  <c r="F14" i="18"/>
  <c r="F10" i="18"/>
  <c r="F9" i="18"/>
  <c r="F8" i="18"/>
  <c r="F53" i="25" l="1"/>
  <c r="F54" i="25" s="1"/>
  <c r="F53" i="24"/>
  <c r="F54" i="24" s="1"/>
  <c r="F50" i="23"/>
  <c r="F53" i="23" s="1"/>
  <c r="F54" i="23" s="1"/>
  <c r="F50" i="22"/>
  <c r="F53" i="22" s="1"/>
  <c r="F54" i="22" s="1"/>
  <c r="F17" i="18"/>
  <c r="F25" i="18"/>
  <c r="F12" i="18"/>
  <c r="F35" i="18"/>
  <c r="F48" i="18"/>
  <c r="F40" i="18"/>
  <c r="F50" i="18" l="1"/>
  <c r="F53" i="18" s="1"/>
  <c r="F54" i="18" s="1"/>
</calcChain>
</file>

<file path=xl/sharedStrings.xml><?xml version="1.0" encoding="utf-8"?>
<sst xmlns="http://schemas.openxmlformats.org/spreadsheetml/2006/main" count="385" uniqueCount="93">
  <si>
    <t>№</t>
  </si>
  <si>
    <t>Ціна в грн. (UAH), без ПДВ</t>
  </si>
  <si>
    <t>Всього в грн. (UAH), без ПДВ</t>
  </si>
  <si>
    <t>1.</t>
  </si>
  <si>
    <t>м.п.</t>
  </si>
  <si>
    <t>К-сть одиниць/ осіб</t>
  </si>
  <si>
    <t>Підпис: ___________________________</t>
  </si>
  <si>
    <t>Всього за статею:</t>
  </si>
  <si>
    <t>Туристичний збір 1%</t>
  </si>
  <si>
    <t>Назва заходу/Event:</t>
  </si>
  <si>
    <t>Місто/City:</t>
  </si>
  <si>
    <t>Дата/Date:</t>
  </si>
  <si>
    <t>Requirements / Товар чи послуга</t>
  </si>
  <si>
    <t>Розміщення / Accommodation</t>
  </si>
  <si>
    <t>Транспортні витрати / Travel expenses</t>
  </si>
  <si>
    <t>Інше (накладні витрати) / Other</t>
  </si>
  <si>
    <t>Всього без ПДВ / Total w/o VAT</t>
  </si>
  <si>
    <t>Загальна вартість / Total price</t>
  </si>
  <si>
    <t>Локація/Location:</t>
  </si>
  <si>
    <t>2.</t>
  </si>
  <si>
    <t>Харчування / Catering</t>
  </si>
  <si>
    <t>4.</t>
  </si>
  <si>
    <t>Матеріали / Stationery</t>
  </si>
  <si>
    <t>3.</t>
  </si>
  <si>
    <t>Обладнання/ Equipment</t>
  </si>
  <si>
    <t>5.</t>
  </si>
  <si>
    <t>Комісія Банку за відшкодування дорожніх витрат %</t>
  </si>
  <si>
    <t>Фліпчарт з папером / Flipchart</t>
  </si>
  <si>
    <t>Відшкодування проїзду (рахується по факту) / Reimbursement</t>
  </si>
  <si>
    <t>Вебкамера на штативі / Webcam on a tripod</t>
  </si>
  <si>
    <t>(Важливо: Всі послуги мають відповідати вимогам зазначеним в Annex D / Important: (All services must meet the requirements specified in the Annex D)</t>
  </si>
  <si>
    <t>Доставка банерів та матеріалів DOBRЕ / Transportation of DOBRe banners and leftovers</t>
  </si>
  <si>
    <t>Інше / Other</t>
  </si>
  <si>
    <t>Безконтактний термометр (оренда) / Non-contact thermometer</t>
  </si>
  <si>
    <t>Чернігів / Chernihiv</t>
  </si>
  <si>
    <t>Вода в залі (бутильована), 1 літр на день на особу / Mineral water on tables for all days (1L per person per day)</t>
  </si>
  <si>
    <t xml:space="preserve">Мікрофони (безпровідні, 2 штуки ) / Microphones (2 pcs. wireless, hands-free) </t>
  </si>
  <si>
    <t>Бейджі / Name tags</t>
  </si>
  <si>
    <t>Блокноти з лого / Notepads with DOBRE logo</t>
  </si>
  <si>
    <t>Папки з лого / Folders</t>
  </si>
  <si>
    <t>Ручки  з лого / pens with logo</t>
  </si>
  <si>
    <t>Запоріжжя / Zaporizhzhya</t>
  </si>
  <si>
    <t xml:space="preserve">DOBRE 'Strategy To Action' Workshops for Cohort 4 
</t>
  </si>
  <si>
    <t>6-7 липня 2021 / July 6-7, 2021</t>
  </si>
  <si>
    <t>Кількість днів / ночей</t>
  </si>
  <si>
    <t>Конференц-зал у м. Чернігів (бажано готель "РіверСайд") / Conference Hall in Chernihiv (preferable River Side Hotel)</t>
  </si>
  <si>
    <t xml:space="preserve">Проживання в одномісних номерах "double-bed" зі сніданками для співробітників та тренерів DOBRE, 3 ночі/ Accomodation for DOBRE staff and trainers: single room with breakfast for 3 nights </t>
  </si>
  <si>
    <t xml:space="preserve"> 6-7.07.2021</t>
  </si>
  <si>
    <t>Проживання в одномісних номерах "double-bed" зі сніданками для учасників, 1 доба, ранній заїзд 6 липня/ Accommodation for  participants with travel needs (6 July, early check in)</t>
  </si>
  <si>
    <t>6.07.2021</t>
  </si>
  <si>
    <t>6-7.07.2021</t>
  </si>
  <si>
    <t>Кава паузи (2 в перший день, 1 в другий день; фрукти, солодка випічка, сир, нарізка, овочеві сендвічі і т.п.) / Coffee breaks (fruits, sweet pastries, cheese, ham/bacon and veggie sandwich, or similar): 2 breaks on Day 1, 1 on Day 2. If available, bucket w/
ice cubes for participants' body temperature control (summer time)</t>
  </si>
  <si>
    <t>Мікшер або звукова система / Mixer or sound system</t>
  </si>
  <si>
    <t>Ручний бездротовий мікрофон для учасників / Hand wireless microphone for participants</t>
  </si>
  <si>
    <t>Друк програми ч/б (2 стор.) / printed copies of Agenda (2 pages)</t>
  </si>
  <si>
    <t>Еко-торби (спанбонд з невеликим логотипом DOBRE) / Tote-Bags (Strong Fabric) w/ DOBRE logo a</t>
  </si>
  <si>
    <t>Канцелярія (маркери (centropen flipchart) – 5 шт., наліпки кольорові – 5 уп., скотч паперовий (малярна стрічка) – 1 шт. / Stationery (markers (Centropen flipchart) - 5 pcs, color note-stickers  - 5 units, adhesive tape (painting tape)  - 1 pc</t>
  </si>
  <si>
    <r>
      <t xml:space="preserve">Робота  менеджера (підготовка заходу) |Event manager support </t>
    </r>
    <r>
      <rPr>
        <sz val="12"/>
        <color theme="1"/>
        <rFont val="Calibri"/>
        <family val="2"/>
        <charset val="204"/>
        <scheme val="minor"/>
      </rPr>
      <t>Спілкування з учасниками перед заходом: запрошення, листування, формування списків, інформування про вимоги та правила поведінки, обдзвон, тощо / (Communications with participants before and after the event: invitations, formation of lists, calls, informing about requirements and rules of conduct)</t>
    </r>
  </si>
  <si>
    <r>
      <t>Супровід менеджера (2 особи під час заходу) | Event manager support</t>
    </r>
    <r>
      <rPr>
        <sz val="12"/>
        <color theme="1"/>
        <rFont val="Calibri"/>
        <family val="2"/>
        <charset val="204"/>
        <scheme val="minor"/>
      </rPr>
      <t xml:space="preserve"> - реєстрація, відшкодування, перевірка стану здоров'я та правила (інформувати учасників про правила проведення, перевірка готелю та транспорту, вимірювання температури, нагадування про провітрювання приміщення, зміна масок тощо);
- технічна підтримка (підключення обладнання, перевірка його роботи, налаштування мережі Інтернет)
- допомога в трансляції події в Zoom тощо) </t>
    </r>
  </si>
  <si>
    <r>
      <t xml:space="preserve">Комісія агенства </t>
    </r>
    <r>
      <rPr>
        <b/>
        <sz val="12"/>
        <rFont val="Calibri"/>
        <family val="2"/>
        <charset val="204"/>
        <scheme val="minor"/>
      </rPr>
      <t>%</t>
    </r>
    <r>
      <rPr>
        <b/>
        <sz val="12"/>
        <color theme="1"/>
        <rFont val="Calibri"/>
        <family val="2"/>
        <charset val="204"/>
        <scheme val="minor"/>
      </rPr>
      <t xml:space="preserve">  / Agency fee %</t>
    </r>
  </si>
  <si>
    <t>Санітайзер з диспенсером (1 л Manorm Expert  чи подібний, без запаху) / Sanitizer with dispenser (1 liter, Manorm Expert or similar, liquid, odorless)</t>
  </si>
  <si>
    <t>Індивідуальні санітайзери для учасників (50 мл. Manorm Crystal чи подібні, без запаху) / Individual sanitaizers for participants (50 ml, Manorm Crystal or similar, liquid, odorless)</t>
  </si>
  <si>
    <t>Медичні маски для учасників в упаковці по 5 або 10 одиниць (5 одиниць на день на людину) / Medical masks for participants in a package of 5 or 10 units (5 units per day per person)</t>
  </si>
  <si>
    <t>Ящики для сортування відходів (набір з чотирьох сміттєвих баків 40-50 літрів з великими наклейками: пластик, папір, органічне, маски) / Bins for waste sorting (set of four 40-50 liters garbage bins with large stickers: plastic, paper, organic, masks)</t>
  </si>
  <si>
    <t>Рекомендацій із запобігання Ковід-19 для підписання для кожного учасника, 5 сторінок  / Covid-19 recommendations paper to sign for each participant, 5 pages</t>
  </si>
  <si>
    <t>USB-накопичувач / USB drives save data service</t>
  </si>
  <si>
    <t>Накопичувач micro USB 16-32 Гб для матеріалів семінару, відео / Micro USB drive 16-32 gb for workshop materials, video</t>
  </si>
  <si>
    <r>
      <t xml:space="preserve">Оренда зали з кондициніонуванням для 20 осіб (не менше 100 м2) з окремим приміщенням для кава-паузи, можливість роботи у 5 групах, стіл для реєстрації учасників, проектор, екран, колонки, перемикач слайдів. Важливо: </t>
    </r>
    <r>
      <rPr>
        <u/>
        <sz val="12"/>
        <color theme="1"/>
        <rFont val="Calibri"/>
        <family val="2"/>
        <charset val="204"/>
        <scheme val="minor"/>
      </rPr>
      <t>хороша вентиляція</t>
    </r>
    <r>
      <rPr>
        <sz val="12"/>
        <color theme="1"/>
        <rFont val="Calibri"/>
        <family val="2"/>
        <charset val="204"/>
        <scheme val="minor"/>
      </rPr>
      <t xml:space="preserve">, вікна, швидкісний провідний інтернет (100 Мбіт або більше), з’єднання Wi-Fi, для 20 користувачів / Conference hall rent: workshop space for up to 20 participants at least 100 m2 with space for coffee brake, space with possible setting to spilt and work in 5 work groups, projector, screen, speakers, slide switch. Important: </t>
    </r>
    <r>
      <rPr>
        <u/>
        <sz val="12"/>
        <color theme="1"/>
        <rFont val="Calibri"/>
        <family val="2"/>
        <charset val="204"/>
        <scheme val="minor"/>
      </rPr>
      <t>good ventilation</t>
    </r>
    <r>
      <rPr>
        <sz val="12"/>
        <color theme="1"/>
        <rFont val="Calibri"/>
        <family val="2"/>
        <charset val="204"/>
        <scheme val="minor"/>
      </rPr>
      <t>, windows, good internet connection, Wi-Fi connection that supports up to 20 users</t>
    </r>
  </si>
  <si>
    <t>Вечеря, 1 день / Dinner, day 1</t>
  </si>
  <si>
    <t>8-9 липня 2021 / July 8-9, 2021</t>
  </si>
  <si>
    <t xml:space="preserve"> 8-9.07.2021</t>
  </si>
  <si>
    <t>8-9.07.2021</t>
  </si>
  <si>
    <t>8.07.2021</t>
  </si>
  <si>
    <t>Семінар DOBRE 'Strategy To Action' для громад 4ої когорти / DOBRE 'Strategy To Action' Workshop for Cohort 4 communities</t>
  </si>
  <si>
    <t>Конференц-зал у м. Запоріжжя (бажано готель "Хортиця-Палац") / Conference Hall in Zaporizhzhya (Khortytsya-Palats Hotel)</t>
  </si>
  <si>
    <t>14-15 липня 2021 / July 14-15, 2021</t>
  </si>
  <si>
    <t xml:space="preserve"> 14-15.07.2021</t>
  </si>
  <si>
    <t>14-15.07.2021</t>
  </si>
  <si>
    <t>14.07.2021</t>
  </si>
  <si>
    <t>Чернівці / Chernivtsi</t>
  </si>
  <si>
    <t>Конференц-зал у м. Чернівці (бажано готель "Георг Палац" або готель "Сонячна долина" - Бояни) / Conference Hall in Chernivtsi (preferable Georg Palats Hotel or Sonyachna Dolyna Hotel-Boyany )</t>
  </si>
  <si>
    <t>20-21 липня 2021 / July 20-21, 2021</t>
  </si>
  <si>
    <t xml:space="preserve"> 20-21.07.2021</t>
  </si>
  <si>
    <t>5-8.07.2021</t>
  </si>
  <si>
    <t>7-10.07.2021</t>
  </si>
  <si>
    <t>13-16.07.2021</t>
  </si>
  <si>
    <t>19-22.07.2021</t>
  </si>
  <si>
    <t>20-21.07.2021</t>
  </si>
  <si>
    <t>20.07.2021</t>
  </si>
  <si>
    <t>22-23 липня 2021 / July 22-23, 2021</t>
  </si>
  <si>
    <t xml:space="preserve"> 22-23.07.2021</t>
  </si>
  <si>
    <t>22.07.2021</t>
  </si>
  <si>
    <t>21-24.07.2021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</si>
</sst>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UAH]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0" borderId="0" xfId="0" applyNumberForma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0" fillId="2" borderId="0" xfId="0" applyFill="1"/>
    <xf numFmtId="0" fontId="2" fillId="4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K60"/>
  <sheetViews>
    <sheetView tabSelected="1" topLeftCell="A7" zoomScale="80" zoomScaleNormal="80" workbookViewId="0">
      <selection activeCell="A9" sqref="A9"/>
    </sheetView>
  </sheetViews>
  <sheetFormatPr defaultColWidth="8.85546875" defaultRowHeight="15" x14ac:dyDescent="0.25"/>
  <cols>
    <col min="1" max="1" width="16.42578125" customWidth="1"/>
    <col min="2" max="2" width="67.28515625" customWidth="1"/>
    <col min="3" max="3" width="10.28515625" customWidth="1"/>
    <col min="4" max="4" width="13.42578125" customWidth="1"/>
    <col min="5" max="5" width="15" customWidth="1"/>
    <col min="6" max="6" width="16.28515625" customWidth="1"/>
    <col min="7" max="7" width="10.85546875" bestFit="1" customWidth="1"/>
  </cols>
  <sheetData>
    <row r="1" spans="1:11" ht="15.75" x14ac:dyDescent="0.25">
      <c r="A1" s="54" t="s">
        <v>42</v>
      </c>
      <c r="B1" s="54"/>
      <c r="C1" s="54"/>
      <c r="D1" s="54"/>
      <c r="E1" s="54"/>
      <c r="F1" s="54"/>
    </row>
    <row r="2" spans="1:11" ht="49.5" customHeight="1" x14ac:dyDescent="0.25">
      <c r="A2" s="55" t="s">
        <v>9</v>
      </c>
      <c r="B2" s="56"/>
      <c r="C2" s="57" t="s">
        <v>73</v>
      </c>
      <c r="D2" s="58"/>
      <c r="E2" s="58"/>
      <c r="F2" s="58"/>
    </row>
    <row r="3" spans="1:11" ht="16.5" customHeight="1" x14ac:dyDescent="0.25">
      <c r="A3" s="55" t="s">
        <v>10</v>
      </c>
      <c r="B3" s="56"/>
      <c r="C3" s="57" t="s">
        <v>34</v>
      </c>
      <c r="D3" s="58"/>
      <c r="E3" s="58"/>
      <c r="F3" s="58"/>
    </row>
    <row r="4" spans="1:11" ht="66" customHeight="1" x14ac:dyDescent="0.25">
      <c r="A4" s="55" t="s">
        <v>18</v>
      </c>
      <c r="B4" s="56"/>
      <c r="C4" s="63" t="s">
        <v>45</v>
      </c>
      <c r="D4" s="63"/>
      <c r="E4" s="63"/>
      <c r="F4" s="63"/>
    </row>
    <row r="5" spans="1:11" ht="19.5" customHeight="1" x14ac:dyDescent="0.25">
      <c r="A5" s="55" t="s">
        <v>11</v>
      </c>
      <c r="B5" s="56"/>
      <c r="C5" s="57" t="s">
        <v>43</v>
      </c>
      <c r="D5" s="58"/>
      <c r="E5" s="58"/>
      <c r="F5" s="58"/>
    </row>
    <row r="6" spans="1:11" ht="66" customHeight="1" x14ac:dyDescent="0.25">
      <c r="A6" s="18" t="s">
        <v>0</v>
      </c>
      <c r="B6" s="18" t="s">
        <v>12</v>
      </c>
      <c r="C6" s="18" t="s">
        <v>5</v>
      </c>
      <c r="D6" s="18" t="s">
        <v>44</v>
      </c>
      <c r="E6" s="18" t="s">
        <v>1</v>
      </c>
      <c r="F6" s="18" t="s">
        <v>2</v>
      </c>
    </row>
    <row r="7" spans="1:11" ht="15.75" customHeight="1" x14ac:dyDescent="0.25">
      <c r="A7" s="4" t="s">
        <v>3</v>
      </c>
      <c r="B7" s="4" t="s">
        <v>13</v>
      </c>
      <c r="C7" s="6"/>
      <c r="D7" s="5"/>
      <c r="E7" s="6"/>
      <c r="F7" s="6"/>
    </row>
    <row r="8" spans="1:11" ht="179.25" customHeight="1" x14ac:dyDescent="0.25">
      <c r="A8" s="64" t="s">
        <v>47</v>
      </c>
      <c r="B8" s="65" t="s">
        <v>67</v>
      </c>
      <c r="C8" s="22">
        <v>1</v>
      </c>
      <c r="D8" s="23">
        <v>2</v>
      </c>
      <c r="E8" s="24">
        <v>0</v>
      </c>
      <c r="F8" s="24">
        <f>C8*D8*E8</f>
        <v>0</v>
      </c>
      <c r="G8" s="27"/>
      <c r="K8" s="48"/>
    </row>
    <row r="9" spans="1:11" ht="53.25" customHeight="1" x14ac:dyDescent="0.25">
      <c r="A9" s="64" t="s">
        <v>83</v>
      </c>
      <c r="B9" s="26" t="s">
        <v>46</v>
      </c>
      <c r="C9" s="22">
        <v>8</v>
      </c>
      <c r="D9" s="23">
        <v>3</v>
      </c>
      <c r="E9" s="24">
        <v>0</v>
      </c>
      <c r="F9" s="24">
        <f>C9*D9*E9</f>
        <v>0</v>
      </c>
    </row>
    <row r="10" spans="1:11" ht="52.5" customHeight="1" x14ac:dyDescent="0.25">
      <c r="A10" s="64" t="s">
        <v>47</v>
      </c>
      <c r="B10" s="26" t="s">
        <v>48</v>
      </c>
      <c r="C10" s="22">
        <v>10</v>
      </c>
      <c r="D10" s="23">
        <v>1.5</v>
      </c>
      <c r="E10" s="24">
        <v>0</v>
      </c>
      <c r="F10" s="24">
        <f>C10*D10*E10</f>
        <v>0</v>
      </c>
    </row>
    <row r="11" spans="1:11" ht="21.75" customHeight="1" x14ac:dyDescent="0.25">
      <c r="A11" s="59" t="s">
        <v>8</v>
      </c>
      <c r="B11" s="60"/>
      <c r="C11" s="60"/>
      <c r="D11" s="60"/>
      <c r="E11" s="61"/>
      <c r="F11" s="2">
        <v>0</v>
      </c>
    </row>
    <row r="12" spans="1:11" ht="22.5" customHeight="1" x14ac:dyDescent="0.25">
      <c r="A12" s="51" t="s">
        <v>7</v>
      </c>
      <c r="B12" s="52"/>
      <c r="C12" s="52"/>
      <c r="D12" s="52"/>
      <c r="E12" s="53"/>
      <c r="F12" s="3">
        <f>SUM(F8:F11)</f>
        <v>0</v>
      </c>
    </row>
    <row r="13" spans="1:11" ht="27" customHeight="1" x14ac:dyDescent="0.25">
      <c r="A13" s="4" t="s">
        <v>19</v>
      </c>
      <c r="B13" s="36" t="s">
        <v>20</v>
      </c>
      <c r="C13" s="13"/>
      <c r="D13" s="4"/>
      <c r="E13" s="7"/>
      <c r="F13" s="7"/>
    </row>
    <row r="14" spans="1:11" ht="81.75" customHeight="1" x14ac:dyDescent="0.25">
      <c r="A14" s="29" t="s">
        <v>50</v>
      </c>
      <c r="B14" s="65" t="s">
        <v>51</v>
      </c>
      <c r="C14" s="22">
        <v>18</v>
      </c>
      <c r="D14" s="25">
        <v>3</v>
      </c>
      <c r="E14" s="2">
        <v>0</v>
      </c>
      <c r="F14" s="2">
        <f t="shared" ref="F14:F16" si="0">C14*D14*E14</f>
        <v>0</v>
      </c>
    </row>
    <row r="15" spans="1:11" ht="33.75" customHeight="1" x14ac:dyDescent="0.25">
      <c r="A15" s="29" t="s">
        <v>47</v>
      </c>
      <c r="B15" s="65" t="s">
        <v>35</v>
      </c>
      <c r="C15" s="22">
        <v>18</v>
      </c>
      <c r="D15" s="25">
        <v>2</v>
      </c>
      <c r="E15" s="2">
        <v>0</v>
      </c>
      <c r="F15" s="2">
        <f t="shared" si="0"/>
        <v>0</v>
      </c>
    </row>
    <row r="16" spans="1:11" ht="21" customHeight="1" x14ac:dyDescent="0.25">
      <c r="A16" s="29" t="s">
        <v>49</v>
      </c>
      <c r="B16" s="65" t="s">
        <v>68</v>
      </c>
      <c r="C16" s="22">
        <v>18</v>
      </c>
      <c r="D16" s="25">
        <v>1</v>
      </c>
      <c r="E16" s="2">
        <v>0</v>
      </c>
      <c r="F16" s="2">
        <f t="shared" si="0"/>
        <v>0</v>
      </c>
    </row>
    <row r="17" spans="1:6" ht="15.75" customHeight="1" x14ac:dyDescent="0.25">
      <c r="A17" s="51" t="s">
        <v>7</v>
      </c>
      <c r="B17" s="52"/>
      <c r="C17" s="52"/>
      <c r="D17" s="52"/>
      <c r="E17" s="53"/>
      <c r="F17" s="3">
        <f>SUM(F14:F16)</f>
        <v>0</v>
      </c>
    </row>
    <row r="18" spans="1:6" ht="15.75" customHeight="1" x14ac:dyDescent="0.25">
      <c r="A18" s="4" t="s">
        <v>23</v>
      </c>
      <c r="B18" s="4" t="s">
        <v>24</v>
      </c>
      <c r="C18" s="13"/>
      <c r="D18" s="4"/>
      <c r="E18" s="7"/>
      <c r="F18" s="7"/>
    </row>
    <row r="19" spans="1:6" ht="15.75" customHeight="1" x14ac:dyDescent="0.25">
      <c r="A19" s="29"/>
      <c r="B19" s="28" t="s">
        <v>29</v>
      </c>
      <c r="C19" s="22">
        <v>2</v>
      </c>
      <c r="D19" s="25">
        <v>2</v>
      </c>
      <c r="E19" s="2">
        <v>0</v>
      </c>
      <c r="F19" s="2">
        <f t="shared" ref="F19:F24" si="1">C19*D19*E19</f>
        <v>0</v>
      </c>
    </row>
    <row r="20" spans="1:6" ht="33" customHeight="1" x14ac:dyDescent="0.25">
      <c r="A20" s="29"/>
      <c r="B20" s="28" t="s">
        <v>36</v>
      </c>
      <c r="C20" s="22">
        <v>2</v>
      </c>
      <c r="D20" s="25">
        <v>2</v>
      </c>
      <c r="E20" s="2">
        <v>0</v>
      </c>
      <c r="F20" s="2">
        <f t="shared" si="1"/>
        <v>0</v>
      </c>
    </row>
    <row r="21" spans="1:6" ht="33" customHeight="1" x14ac:dyDescent="0.25">
      <c r="A21" s="29"/>
      <c r="B21" s="49" t="s">
        <v>53</v>
      </c>
      <c r="C21" s="22">
        <v>1</v>
      </c>
      <c r="D21" s="25">
        <v>1</v>
      </c>
      <c r="E21" s="2">
        <v>0</v>
      </c>
      <c r="F21" s="2">
        <f t="shared" si="1"/>
        <v>0</v>
      </c>
    </row>
    <row r="22" spans="1:6" ht="18" customHeight="1" x14ac:dyDescent="0.25">
      <c r="A22" s="29"/>
      <c r="B22" s="49" t="s">
        <v>52</v>
      </c>
      <c r="C22" s="22">
        <v>1</v>
      </c>
      <c r="D22" s="25">
        <v>2</v>
      </c>
      <c r="E22" s="2">
        <v>0</v>
      </c>
      <c r="F22" s="2">
        <f t="shared" ref="F22" si="2">C22*D22*E22</f>
        <v>0</v>
      </c>
    </row>
    <row r="23" spans="1:6" ht="18" customHeight="1" x14ac:dyDescent="0.25">
      <c r="A23" s="29"/>
      <c r="B23" s="49" t="s">
        <v>65</v>
      </c>
      <c r="C23" s="22">
        <v>1</v>
      </c>
      <c r="D23" s="25">
        <v>1</v>
      </c>
      <c r="E23" s="2">
        <v>0</v>
      </c>
      <c r="F23" s="2">
        <f t="shared" ref="F23" si="3">C23*D23*E23</f>
        <v>0</v>
      </c>
    </row>
    <row r="24" spans="1:6" ht="18" customHeight="1" x14ac:dyDescent="0.25">
      <c r="A24" s="29"/>
      <c r="B24" s="33" t="s">
        <v>27</v>
      </c>
      <c r="C24" s="22">
        <v>1</v>
      </c>
      <c r="D24" s="25">
        <v>1</v>
      </c>
      <c r="E24" s="2">
        <v>0</v>
      </c>
      <c r="F24" s="2">
        <f t="shared" si="1"/>
        <v>0</v>
      </c>
    </row>
    <row r="25" spans="1:6" ht="15.75" customHeight="1" x14ac:dyDescent="0.25">
      <c r="A25" s="51" t="s">
        <v>7</v>
      </c>
      <c r="B25" s="52"/>
      <c r="C25" s="52"/>
      <c r="D25" s="52"/>
      <c r="E25" s="53"/>
      <c r="F25" s="3">
        <f>SUM(F19:F24)</f>
        <v>0</v>
      </c>
    </row>
    <row r="26" spans="1:6" ht="15.75" customHeight="1" x14ac:dyDescent="0.25">
      <c r="A26" s="4" t="s">
        <v>21</v>
      </c>
      <c r="B26" s="4" t="s">
        <v>22</v>
      </c>
      <c r="C26" s="13"/>
      <c r="D26" s="4"/>
      <c r="E26" s="7"/>
      <c r="F26" s="7"/>
    </row>
    <row r="27" spans="1:6" s="50" customFormat="1" ht="18" customHeight="1" x14ac:dyDescent="0.25">
      <c r="A27" s="17"/>
      <c r="B27" s="65" t="s">
        <v>37</v>
      </c>
      <c r="C27" s="22">
        <v>18</v>
      </c>
      <c r="D27" s="22">
        <v>1</v>
      </c>
      <c r="E27" s="2">
        <v>0</v>
      </c>
      <c r="F27" s="2">
        <f>C27*D27*E27</f>
        <v>0</v>
      </c>
    </row>
    <row r="28" spans="1:6" ht="18" customHeight="1" x14ac:dyDescent="0.25">
      <c r="A28" s="1"/>
      <c r="B28" s="65" t="s">
        <v>54</v>
      </c>
      <c r="C28" s="22">
        <v>18</v>
      </c>
      <c r="D28" s="22">
        <v>1</v>
      </c>
      <c r="E28" s="2">
        <v>0</v>
      </c>
      <c r="F28" s="2">
        <f>C28*D28*E28</f>
        <v>0</v>
      </c>
    </row>
    <row r="29" spans="1:6" ht="18" customHeight="1" x14ac:dyDescent="0.25">
      <c r="A29" s="1"/>
      <c r="B29" s="65" t="s">
        <v>38</v>
      </c>
      <c r="C29" s="22">
        <v>18</v>
      </c>
      <c r="D29" s="22">
        <v>1</v>
      </c>
      <c r="E29" s="2">
        <v>0</v>
      </c>
      <c r="F29" s="2">
        <f t="shared" ref="F29:F33" si="4">C29*D29*E29</f>
        <v>0</v>
      </c>
    </row>
    <row r="30" spans="1:6" ht="18" customHeight="1" x14ac:dyDescent="0.25">
      <c r="A30" s="1"/>
      <c r="B30" s="65" t="s">
        <v>39</v>
      </c>
      <c r="C30" s="22">
        <v>18</v>
      </c>
      <c r="D30" s="22">
        <v>1</v>
      </c>
      <c r="E30" s="2">
        <v>0</v>
      </c>
      <c r="F30" s="2">
        <f t="shared" si="4"/>
        <v>0</v>
      </c>
    </row>
    <row r="31" spans="1:6" ht="35.25" customHeight="1" x14ac:dyDescent="0.25">
      <c r="A31" s="1"/>
      <c r="B31" s="65" t="s">
        <v>55</v>
      </c>
      <c r="C31" s="22">
        <v>18</v>
      </c>
      <c r="D31" s="22">
        <v>1</v>
      </c>
      <c r="E31" s="2">
        <v>0</v>
      </c>
      <c r="F31" s="2">
        <f t="shared" si="4"/>
        <v>0</v>
      </c>
    </row>
    <row r="32" spans="1:6" ht="17.25" customHeight="1" x14ac:dyDescent="0.25">
      <c r="A32" s="1"/>
      <c r="B32" s="28" t="s">
        <v>40</v>
      </c>
      <c r="C32" s="22">
        <v>18</v>
      </c>
      <c r="D32" s="22">
        <v>1</v>
      </c>
      <c r="E32" s="2">
        <v>0</v>
      </c>
      <c r="F32" s="2">
        <f t="shared" si="4"/>
        <v>0</v>
      </c>
    </row>
    <row r="33" spans="1:6" ht="65.25" customHeight="1" x14ac:dyDescent="0.25">
      <c r="A33" s="1"/>
      <c r="B33" s="32" t="s">
        <v>56</v>
      </c>
      <c r="C33" s="22">
        <v>1</v>
      </c>
      <c r="D33" s="22">
        <v>1</v>
      </c>
      <c r="E33" s="2">
        <v>0</v>
      </c>
      <c r="F33" s="2">
        <f t="shared" si="4"/>
        <v>0</v>
      </c>
    </row>
    <row r="34" spans="1:6" ht="32.25" customHeight="1" x14ac:dyDescent="0.25">
      <c r="A34" s="1"/>
      <c r="B34" s="34" t="s">
        <v>66</v>
      </c>
      <c r="C34" s="22">
        <v>13</v>
      </c>
      <c r="D34" s="22">
        <v>1</v>
      </c>
      <c r="E34" s="2">
        <v>0</v>
      </c>
      <c r="F34" s="2">
        <f>C34*D34*E34</f>
        <v>0</v>
      </c>
    </row>
    <row r="35" spans="1:6" ht="15.75" customHeight="1" x14ac:dyDescent="0.25">
      <c r="A35" s="51" t="s">
        <v>7</v>
      </c>
      <c r="B35" s="52"/>
      <c r="C35" s="52"/>
      <c r="D35" s="52"/>
      <c r="E35" s="53"/>
      <c r="F35" s="3">
        <f>SUM(F27:F34)</f>
        <v>0</v>
      </c>
    </row>
    <row r="36" spans="1:6" ht="15.75" customHeight="1" x14ac:dyDescent="0.25">
      <c r="A36" s="4" t="s">
        <v>25</v>
      </c>
      <c r="B36" s="4" t="s">
        <v>14</v>
      </c>
      <c r="C36" s="13"/>
      <c r="D36" s="4"/>
      <c r="E36" s="7"/>
      <c r="F36" s="31"/>
    </row>
    <row r="37" spans="1:6" ht="16.5" customHeight="1" x14ac:dyDescent="0.25">
      <c r="A37" s="21"/>
      <c r="B37" s="30" t="s">
        <v>28</v>
      </c>
      <c r="C37" s="25">
        <v>13</v>
      </c>
      <c r="D37" s="25">
        <v>1</v>
      </c>
      <c r="E37" s="24">
        <v>1000</v>
      </c>
      <c r="F37" s="24">
        <f>C37*D37*E37</f>
        <v>13000</v>
      </c>
    </row>
    <row r="38" spans="1:6" ht="32.25" customHeight="1" x14ac:dyDescent="0.25">
      <c r="A38" s="1"/>
      <c r="B38" s="28" t="s">
        <v>31</v>
      </c>
      <c r="C38" s="66">
        <v>1</v>
      </c>
      <c r="D38" s="67">
        <v>1</v>
      </c>
      <c r="E38" s="41">
        <v>0</v>
      </c>
      <c r="F38" s="41">
        <f>C38*D38*E38</f>
        <v>0</v>
      </c>
    </row>
    <row r="39" spans="1:6" ht="15.75" customHeight="1" x14ac:dyDescent="0.25">
      <c r="A39" s="59" t="s">
        <v>26</v>
      </c>
      <c r="B39" s="60"/>
      <c r="C39" s="60"/>
      <c r="D39" s="60"/>
      <c r="E39" s="61"/>
      <c r="F39" s="2">
        <f>F37*5%</f>
        <v>650</v>
      </c>
    </row>
    <row r="40" spans="1:6" ht="15.75" customHeight="1" x14ac:dyDescent="0.25">
      <c r="A40" s="51" t="s">
        <v>7</v>
      </c>
      <c r="B40" s="52"/>
      <c r="C40" s="52"/>
      <c r="D40" s="52"/>
      <c r="E40" s="53"/>
      <c r="F40" s="3">
        <f>SUM(F37:F39)</f>
        <v>13650</v>
      </c>
    </row>
    <row r="41" spans="1:6" s="44" customFormat="1" ht="15.75" customHeight="1" x14ac:dyDescent="0.25">
      <c r="A41" s="46">
        <v>6</v>
      </c>
      <c r="B41" s="36" t="s">
        <v>32</v>
      </c>
      <c r="C41" s="13"/>
      <c r="D41" s="4"/>
      <c r="E41" s="7"/>
      <c r="F41" s="31"/>
    </row>
    <row r="42" spans="1:6" s="44" customFormat="1" ht="71.25" customHeight="1" x14ac:dyDescent="0.25">
      <c r="A42" s="45"/>
      <c r="B42" s="65" t="s">
        <v>63</v>
      </c>
      <c r="C42" s="39">
        <v>1</v>
      </c>
      <c r="D42" s="40">
        <v>1</v>
      </c>
      <c r="E42" s="41">
        <v>0</v>
      </c>
      <c r="F42" s="41">
        <f>C42*D42*E42</f>
        <v>0</v>
      </c>
    </row>
    <row r="43" spans="1:6" s="44" customFormat="1" ht="49.5" customHeight="1" x14ac:dyDescent="0.25">
      <c r="A43" s="45"/>
      <c r="B43" s="65" t="s">
        <v>62</v>
      </c>
      <c r="C43" s="39">
        <v>90</v>
      </c>
      <c r="D43" s="40">
        <v>2</v>
      </c>
      <c r="E43" s="41">
        <v>0</v>
      </c>
      <c r="F43" s="41">
        <f t="shared" ref="F43:F47" si="5">C43*D43*E43</f>
        <v>0</v>
      </c>
    </row>
    <row r="44" spans="1:6" s="44" customFormat="1" ht="47.25" customHeight="1" x14ac:dyDescent="0.25">
      <c r="A44" s="45"/>
      <c r="B44" s="65" t="s">
        <v>60</v>
      </c>
      <c r="C44" s="39">
        <v>1</v>
      </c>
      <c r="D44" s="40">
        <v>1</v>
      </c>
      <c r="E44" s="41">
        <v>0</v>
      </c>
      <c r="F44" s="41">
        <f t="shared" si="5"/>
        <v>0</v>
      </c>
    </row>
    <row r="45" spans="1:6" s="44" customFormat="1" ht="48" customHeight="1" x14ac:dyDescent="0.25">
      <c r="A45" s="45"/>
      <c r="B45" s="65" t="s">
        <v>61</v>
      </c>
      <c r="C45" s="39">
        <v>18</v>
      </c>
      <c r="D45" s="40">
        <v>1</v>
      </c>
      <c r="E45" s="41">
        <v>0</v>
      </c>
      <c r="F45" s="41">
        <f t="shared" si="5"/>
        <v>0</v>
      </c>
    </row>
    <row r="46" spans="1:6" s="44" customFormat="1" ht="47.25" customHeight="1" x14ac:dyDescent="0.25">
      <c r="A46" s="45"/>
      <c r="B46" s="26" t="s">
        <v>64</v>
      </c>
      <c r="C46" s="39">
        <v>18</v>
      </c>
      <c r="D46" s="40">
        <v>1</v>
      </c>
      <c r="E46" s="41">
        <v>0</v>
      </c>
      <c r="F46" s="41">
        <f t="shared" si="5"/>
        <v>0</v>
      </c>
    </row>
    <row r="47" spans="1:6" s="44" customFormat="1" ht="15" customHeight="1" x14ac:dyDescent="0.25">
      <c r="A47" s="42"/>
      <c r="B47" s="65" t="s">
        <v>33</v>
      </c>
      <c r="C47" s="37">
        <v>1</v>
      </c>
      <c r="D47" s="38">
        <v>2</v>
      </c>
      <c r="E47" s="41">
        <v>0</v>
      </c>
      <c r="F47" s="41">
        <f t="shared" si="5"/>
        <v>0</v>
      </c>
    </row>
    <row r="48" spans="1:6" s="44" customFormat="1" ht="15.75" customHeight="1" x14ac:dyDescent="0.25">
      <c r="A48" s="51" t="s">
        <v>7</v>
      </c>
      <c r="B48" s="52"/>
      <c r="C48" s="52"/>
      <c r="D48" s="52"/>
      <c r="E48" s="53"/>
      <c r="F48" s="43">
        <f>SUM(F42:F47)</f>
        <v>0</v>
      </c>
    </row>
    <row r="49" spans="1:6" ht="15.75" customHeight="1" x14ac:dyDescent="0.25">
      <c r="A49" s="46">
        <v>7</v>
      </c>
      <c r="B49" s="36" t="s">
        <v>15</v>
      </c>
      <c r="C49" s="14"/>
      <c r="D49" s="4"/>
      <c r="E49" s="7"/>
      <c r="F49" s="7"/>
    </row>
    <row r="50" spans="1:6" ht="15.75" customHeight="1" x14ac:dyDescent="0.25">
      <c r="A50" s="1"/>
      <c r="B50" s="1" t="s">
        <v>16</v>
      </c>
      <c r="C50" s="3"/>
      <c r="D50" s="17"/>
      <c r="E50" s="2"/>
      <c r="F50" s="3">
        <f>F12+F17+F25+F35+F40+F48</f>
        <v>13650</v>
      </c>
    </row>
    <row r="51" spans="1:6" ht="94.5" customHeight="1" x14ac:dyDescent="0.25">
      <c r="A51" s="1"/>
      <c r="B51" s="1" t="s">
        <v>57</v>
      </c>
      <c r="C51" s="22">
        <v>1</v>
      </c>
      <c r="D51" s="47">
        <v>1</v>
      </c>
      <c r="E51" s="24">
        <v>0</v>
      </c>
      <c r="F51" s="35">
        <f>E51*D51*C51</f>
        <v>0</v>
      </c>
    </row>
    <row r="52" spans="1:6" ht="143.25" customHeight="1" x14ac:dyDescent="0.25">
      <c r="A52" s="1"/>
      <c r="B52" s="1" t="s">
        <v>58</v>
      </c>
      <c r="C52" s="22">
        <v>2</v>
      </c>
      <c r="D52" s="47">
        <v>2</v>
      </c>
      <c r="E52" s="24">
        <v>0</v>
      </c>
      <c r="F52" s="35">
        <f>E52*D52*C52</f>
        <v>0</v>
      </c>
    </row>
    <row r="53" spans="1:6" ht="15.75" customHeight="1" x14ac:dyDescent="0.25">
      <c r="A53" s="1"/>
      <c r="B53" s="1" t="s">
        <v>59</v>
      </c>
      <c r="C53" s="3"/>
      <c r="D53" s="17"/>
      <c r="E53" s="2"/>
      <c r="F53" s="3">
        <f>F50*0.07</f>
        <v>955.50000000000011</v>
      </c>
    </row>
    <row r="54" spans="1:6" ht="15.75" customHeight="1" x14ac:dyDescent="0.25">
      <c r="A54" s="18"/>
      <c r="B54" s="19" t="s">
        <v>17</v>
      </c>
      <c r="C54" s="18"/>
      <c r="D54" s="18"/>
      <c r="E54" s="20"/>
      <c r="F54" s="20">
        <f>SUM(F50:F53)</f>
        <v>14605.5</v>
      </c>
    </row>
    <row r="55" spans="1:6" ht="15.75" x14ac:dyDescent="0.25">
      <c r="A55" s="8"/>
      <c r="B55" s="9"/>
      <c r="C55" s="9"/>
      <c r="D55" s="9"/>
      <c r="E55" s="10"/>
      <c r="F55" s="9"/>
    </row>
    <row r="56" spans="1:6" ht="15.75" x14ac:dyDescent="0.25">
      <c r="A56" s="8"/>
      <c r="B56" s="15" t="s">
        <v>6</v>
      </c>
      <c r="C56" s="9"/>
      <c r="D56" s="9"/>
      <c r="E56" s="10"/>
      <c r="F56" s="9"/>
    </row>
    <row r="57" spans="1:6" ht="15.75" x14ac:dyDescent="0.25">
      <c r="A57" s="8"/>
      <c r="B57" s="8"/>
      <c r="C57" s="8"/>
      <c r="D57" s="8"/>
      <c r="E57" s="11"/>
      <c r="F57" s="12"/>
    </row>
    <row r="58" spans="1:6" ht="15.75" x14ac:dyDescent="0.25">
      <c r="A58" s="8"/>
      <c r="B58" s="16" t="s">
        <v>4</v>
      </c>
      <c r="C58" s="8"/>
      <c r="D58" s="8"/>
      <c r="E58" s="11"/>
      <c r="F58" s="12"/>
    </row>
    <row r="59" spans="1:6" ht="15.75" x14ac:dyDescent="0.25">
      <c r="A59" s="8"/>
      <c r="B59" s="8"/>
      <c r="C59" s="8"/>
      <c r="D59" s="8"/>
      <c r="E59" s="11"/>
      <c r="F59" s="8"/>
    </row>
    <row r="60" spans="1:6" ht="47.25" customHeight="1" x14ac:dyDescent="0.3">
      <c r="A60" s="8"/>
      <c r="B60" s="62" t="s">
        <v>30</v>
      </c>
      <c r="C60" s="62"/>
      <c r="D60" s="62"/>
      <c r="E60" s="62"/>
      <c r="F60" s="62"/>
    </row>
  </sheetData>
  <mergeCells count="18">
    <mergeCell ref="A35:E35"/>
    <mergeCell ref="A39:E39"/>
    <mergeCell ref="A40:E40"/>
    <mergeCell ref="A48:E48"/>
    <mergeCell ref="B60:F60"/>
    <mergeCell ref="A25:E25"/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11:E11"/>
    <mergeCell ref="A12:E12"/>
    <mergeCell ref="A17:E17"/>
  </mergeCells>
  <pageMargins left="0.5" right="0.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A1:K60"/>
  <sheetViews>
    <sheetView topLeftCell="A7" zoomScale="80" zoomScaleNormal="80" workbookViewId="0">
      <selection activeCell="A9" sqref="A9"/>
    </sheetView>
  </sheetViews>
  <sheetFormatPr defaultColWidth="8.85546875" defaultRowHeight="15" x14ac:dyDescent="0.25"/>
  <cols>
    <col min="1" max="1" width="16.42578125" customWidth="1"/>
    <col min="2" max="2" width="67.28515625" customWidth="1"/>
    <col min="3" max="3" width="10.28515625" customWidth="1"/>
    <col min="4" max="4" width="13.42578125" customWidth="1"/>
    <col min="5" max="5" width="15" customWidth="1"/>
    <col min="6" max="6" width="16.28515625" customWidth="1"/>
    <col min="7" max="7" width="10.85546875" bestFit="1" customWidth="1"/>
  </cols>
  <sheetData>
    <row r="1" spans="1:11" ht="15.75" x14ac:dyDescent="0.25">
      <c r="A1" s="54" t="s">
        <v>42</v>
      </c>
      <c r="B1" s="54"/>
      <c r="C1" s="54"/>
      <c r="D1" s="54"/>
      <c r="E1" s="54"/>
      <c r="F1" s="54"/>
    </row>
    <row r="2" spans="1:11" ht="49.5" customHeight="1" x14ac:dyDescent="0.25">
      <c r="A2" s="55" t="s">
        <v>9</v>
      </c>
      <c r="B2" s="56"/>
      <c r="C2" s="57" t="s">
        <v>73</v>
      </c>
      <c r="D2" s="58"/>
      <c r="E2" s="58"/>
      <c r="F2" s="58"/>
    </row>
    <row r="3" spans="1:11" ht="16.5" customHeight="1" x14ac:dyDescent="0.25">
      <c r="A3" s="55" t="s">
        <v>10</v>
      </c>
      <c r="B3" s="56"/>
      <c r="C3" s="57" t="s">
        <v>34</v>
      </c>
      <c r="D3" s="58"/>
      <c r="E3" s="58"/>
      <c r="F3" s="58"/>
    </row>
    <row r="4" spans="1:11" ht="66" customHeight="1" x14ac:dyDescent="0.25">
      <c r="A4" s="55" t="s">
        <v>18</v>
      </c>
      <c r="B4" s="56"/>
      <c r="C4" s="63" t="s">
        <v>45</v>
      </c>
      <c r="D4" s="63"/>
      <c r="E4" s="63"/>
      <c r="F4" s="63"/>
    </row>
    <row r="5" spans="1:11" ht="19.5" customHeight="1" x14ac:dyDescent="0.25">
      <c r="A5" s="55" t="s">
        <v>11</v>
      </c>
      <c r="B5" s="56"/>
      <c r="C5" s="57" t="s">
        <v>69</v>
      </c>
      <c r="D5" s="58"/>
      <c r="E5" s="58"/>
      <c r="F5" s="58"/>
    </row>
    <row r="6" spans="1:11" ht="66" customHeight="1" x14ac:dyDescent="0.25">
      <c r="A6" s="18" t="s">
        <v>0</v>
      </c>
      <c r="B6" s="18" t="s">
        <v>12</v>
      </c>
      <c r="C6" s="18" t="s">
        <v>5</v>
      </c>
      <c r="D6" s="18" t="s">
        <v>44</v>
      </c>
      <c r="E6" s="18" t="s">
        <v>1</v>
      </c>
      <c r="F6" s="18" t="s">
        <v>2</v>
      </c>
    </row>
    <row r="7" spans="1:11" ht="15.75" customHeight="1" x14ac:dyDescent="0.25">
      <c r="A7" s="4" t="s">
        <v>3</v>
      </c>
      <c r="B7" s="4" t="s">
        <v>13</v>
      </c>
      <c r="C7" s="6"/>
      <c r="D7" s="5"/>
      <c r="E7" s="6"/>
      <c r="F7" s="6"/>
    </row>
    <row r="8" spans="1:11" ht="179.25" customHeight="1" x14ac:dyDescent="0.25">
      <c r="A8" s="64" t="s">
        <v>70</v>
      </c>
      <c r="B8" s="65" t="s">
        <v>67</v>
      </c>
      <c r="C8" s="22">
        <v>1</v>
      </c>
      <c r="D8" s="23">
        <v>2</v>
      </c>
      <c r="E8" s="24">
        <v>0</v>
      </c>
      <c r="F8" s="24">
        <f>C8*D8*E8</f>
        <v>0</v>
      </c>
      <c r="G8" s="27"/>
      <c r="K8" s="48"/>
    </row>
    <row r="9" spans="1:11" ht="53.25" customHeight="1" x14ac:dyDescent="0.25">
      <c r="A9" s="64" t="s">
        <v>84</v>
      </c>
      <c r="B9" s="26" t="s">
        <v>46</v>
      </c>
      <c r="C9" s="22">
        <v>7</v>
      </c>
      <c r="D9" s="23">
        <v>3</v>
      </c>
      <c r="E9" s="24">
        <v>0</v>
      </c>
      <c r="F9" s="24">
        <f>C9*D9*E9</f>
        <v>0</v>
      </c>
    </row>
    <row r="10" spans="1:11" ht="52.5" customHeight="1" x14ac:dyDescent="0.25">
      <c r="A10" s="64" t="s">
        <v>70</v>
      </c>
      <c r="B10" s="26" t="s">
        <v>48</v>
      </c>
      <c r="C10" s="22">
        <v>10</v>
      </c>
      <c r="D10" s="23">
        <v>1.5</v>
      </c>
      <c r="E10" s="24">
        <v>0</v>
      </c>
      <c r="F10" s="24">
        <f>C10*D10*E10</f>
        <v>0</v>
      </c>
    </row>
    <row r="11" spans="1:11" ht="21.75" customHeight="1" x14ac:dyDescent="0.25">
      <c r="A11" s="59" t="s">
        <v>8</v>
      </c>
      <c r="B11" s="60"/>
      <c r="C11" s="60"/>
      <c r="D11" s="60"/>
      <c r="E11" s="61"/>
      <c r="F11" s="2">
        <v>0</v>
      </c>
    </row>
    <row r="12" spans="1:11" ht="22.5" customHeight="1" x14ac:dyDescent="0.25">
      <c r="A12" s="51" t="s">
        <v>7</v>
      </c>
      <c r="B12" s="52"/>
      <c r="C12" s="52"/>
      <c r="D12" s="52"/>
      <c r="E12" s="53"/>
      <c r="F12" s="3">
        <f>SUM(F8:F11)</f>
        <v>0</v>
      </c>
    </row>
    <row r="13" spans="1:11" ht="27" customHeight="1" x14ac:dyDescent="0.25">
      <c r="A13" s="4" t="s">
        <v>19</v>
      </c>
      <c r="B13" s="36" t="s">
        <v>20</v>
      </c>
      <c r="C13" s="13"/>
      <c r="D13" s="4"/>
      <c r="E13" s="7"/>
      <c r="F13" s="7"/>
    </row>
    <row r="14" spans="1:11" ht="81.75" customHeight="1" x14ac:dyDescent="0.25">
      <c r="A14" s="29" t="s">
        <v>71</v>
      </c>
      <c r="B14" s="65" t="s">
        <v>51</v>
      </c>
      <c r="C14" s="22">
        <v>17</v>
      </c>
      <c r="D14" s="25">
        <v>3</v>
      </c>
      <c r="E14" s="2">
        <v>0</v>
      </c>
      <c r="F14" s="2">
        <f t="shared" ref="F14:F16" si="0">C14*D14*E14</f>
        <v>0</v>
      </c>
    </row>
    <row r="15" spans="1:11" ht="33.75" customHeight="1" x14ac:dyDescent="0.25">
      <c r="A15" s="29" t="s">
        <v>70</v>
      </c>
      <c r="B15" s="65" t="s">
        <v>35</v>
      </c>
      <c r="C15" s="22">
        <v>17</v>
      </c>
      <c r="D15" s="25">
        <v>2</v>
      </c>
      <c r="E15" s="2">
        <v>0</v>
      </c>
      <c r="F15" s="2">
        <f t="shared" si="0"/>
        <v>0</v>
      </c>
    </row>
    <row r="16" spans="1:11" ht="21" customHeight="1" x14ac:dyDescent="0.25">
      <c r="A16" s="29" t="s">
        <v>72</v>
      </c>
      <c r="B16" s="65" t="s">
        <v>68</v>
      </c>
      <c r="C16" s="22">
        <v>17</v>
      </c>
      <c r="D16" s="25">
        <v>1</v>
      </c>
      <c r="E16" s="2">
        <v>0</v>
      </c>
      <c r="F16" s="2">
        <f t="shared" si="0"/>
        <v>0</v>
      </c>
    </row>
    <row r="17" spans="1:6" ht="15.75" customHeight="1" x14ac:dyDescent="0.25">
      <c r="A17" s="51" t="s">
        <v>7</v>
      </c>
      <c r="B17" s="52"/>
      <c r="C17" s="52"/>
      <c r="D17" s="52"/>
      <c r="E17" s="53"/>
      <c r="F17" s="3">
        <f>SUM(F14:F16)</f>
        <v>0</v>
      </c>
    </row>
    <row r="18" spans="1:6" ht="15.75" customHeight="1" x14ac:dyDescent="0.25">
      <c r="A18" s="4" t="s">
        <v>23</v>
      </c>
      <c r="B18" s="4" t="s">
        <v>24</v>
      </c>
      <c r="C18" s="13"/>
      <c r="D18" s="4"/>
      <c r="E18" s="7"/>
      <c r="F18" s="7"/>
    </row>
    <row r="19" spans="1:6" ht="15.75" customHeight="1" x14ac:dyDescent="0.25">
      <c r="A19" s="29"/>
      <c r="B19" s="28" t="s">
        <v>29</v>
      </c>
      <c r="C19" s="22">
        <v>2</v>
      </c>
      <c r="D19" s="25">
        <v>2</v>
      </c>
      <c r="E19" s="2">
        <v>0</v>
      </c>
      <c r="F19" s="2">
        <f t="shared" ref="F19:F24" si="1">C19*D19*E19</f>
        <v>0</v>
      </c>
    </row>
    <row r="20" spans="1:6" ht="33" customHeight="1" x14ac:dyDescent="0.25">
      <c r="A20" s="29"/>
      <c r="B20" s="28" t="s">
        <v>36</v>
      </c>
      <c r="C20" s="22">
        <v>2</v>
      </c>
      <c r="D20" s="25">
        <v>2</v>
      </c>
      <c r="E20" s="2">
        <v>0</v>
      </c>
      <c r="F20" s="2">
        <f t="shared" si="1"/>
        <v>0</v>
      </c>
    </row>
    <row r="21" spans="1:6" ht="33" customHeight="1" x14ac:dyDescent="0.25">
      <c r="A21" s="29"/>
      <c r="B21" s="49" t="s">
        <v>53</v>
      </c>
      <c r="C21" s="22">
        <v>1</v>
      </c>
      <c r="D21" s="25">
        <v>1</v>
      </c>
      <c r="E21" s="2">
        <v>0</v>
      </c>
      <c r="F21" s="2">
        <f t="shared" si="1"/>
        <v>0</v>
      </c>
    </row>
    <row r="22" spans="1:6" ht="18" customHeight="1" x14ac:dyDescent="0.25">
      <c r="A22" s="29"/>
      <c r="B22" s="49" t="s">
        <v>52</v>
      </c>
      <c r="C22" s="22">
        <v>1</v>
      </c>
      <c r="D22" s="25">
        <v>2</v>
      </c>
      <c r="E22" s="2">
        <v>0</v>
      </c>
      <c r="F22" s="2">
        <f t="shared" si="1"/>
        <v>0</v>
      </c>
    </row>
    <row r="23" spans="1:6" ht="18" customHeight="1" x14ac:dyDescent="0.25">
      <c r="A23" s="29"/>
      <c r="B23" s="49" t="s">
        <v>65</v>
      </c>
      <c r="C23" s="22">
        <v>1</v>
      </c>
      <c r="D23" s="25">
        <v>1</v>
      </c>
      <c r="E23" s="2">
        <v>0</v>
      </c>
      <c r="F23" s="2">
        <f t="shared" si="1"/>
        <v>0</v>
      </c>
    </row>
    <row r="24" spans="1:6" ht="18" customHeight="1" x14ac:dyDescent="0.25">
      <c r="A24" s="29"/>
      <c r="B24" s="33" t="s">
        <v>27</v>
      </c>
      <c r="C24" s="22">
        <v>1</v>
      </c>
      <c r="D24" s="25">
        <v>1</v>
      </c>
      <c r="E24" s="2">
        <v>0</v>
      </c>
      <c r="F24" s="2">
        <f t="shared" si="1"/>
        <v>0</v>
      </c>
    </row>
    <row r="25" spans="1:6" ht="15.75" customHeight="1" x14ac:dyDescent="0.25">
      <c r="A25" s="51" t="s">
        <v>7</v>
      </c>
      <c r="B25" s="52"/>
      <c r="C25" s="52"/>
      <c r="D25" s="52"/>
      <c r="E25" s="53"/>
      <c r="F25" s="3">
        <f>SUM(F19:F24)</f>
        <v>0</v>
      </c>
    </row>
    <row r="26" spans="1:6" ht="15.75" customHeight="1" x14ac:dyDescent="0.25">
      <c r="A26" s="4" t="s">
        <v>21</v>
      </c>
      <c r="B26" s="4" t="s">
        <v>22</v>
      </c>
      <c r="C26" s="13"/>
      <c r="D26" s="4"/>
      <c r="E26" s="7"/>
      <c r="F26" s="7"/>
    </row>
    <row r="27" spans="1:6" s="50" customFormat="1" ht="18" customHeight="1" x14ac:dyDescent="0.25">
      <c r="A27" s="17"/>
      <c r="B27" s="65" t="s">
        <v>37</v>
      </c>
      <c r="C27" s="22">
        <v>17</v>
      </c>
      <c r="D27" s="22">
        <v>1</v>
      </c>
      <c r="E27" s="2">
        <v>0</v>
      </c>
      <c r="F27" s="2">
        <f>C27*D27*E27</f>
        <v>0</v>
      </c>
    </row>
    <row r="28" spans="1:6" ht="18" customHeight="1" x14ac:dyDescent="0.25">
      <c r="A28" s="1"/>
      <c r="B28" s="65" t="s">
        <v>54</v>
      </c>
      <c r="C28" s="22">
        <v>17</v>
      </c>
      <c r="D28" s="22">
        <v>1</v>
      </c>
      <c r="E28" s="2">
        <v>0</v>
      </c>
      <c r="F28" s="2">
        <f>C28*D28*E28</f>
        <v>0</v>
      </c>
    </row>
    <row r="29" spans="1:6" ht="18" customHeight="1" x14ac:dyDescent="0.25">
      <c r="A29" s="1"/>
      <c r="B29" s="65" t="s">
        <v>38</v>
      </c>
      <c r="C29" s="22">
        <v>17</v>
      </c>
      <c r="D29" s="22">
        <v>1</v>
      </c>
      <c r="E29" s="2">
        <v>0</v>
      </c>
      <c r="F29" s="2">
        <f t="shared" ref="F29:F33" si="2">C29*D29*E29</f>
        <v>0</v>
      </c>
    </row>
    <row r="30" spans="1:6" ht="18" customHeight="1" x14ac:dyDescent="0.25">
      <c r="A30" s="1"/>
      <c r="B30" s="65" t="s">
        <v>39</v>
      </c>
      <c r="C30" s="22">
        <v>17</v>
      </c>
      <c r="D30" s="22">
        <v>1</v>
      </c>
      <c r="E30" s="2">
        <v>0</v>
      </c>
      <c r="F30" s="2">
        <f t="shared" si="2"/>
        <v>0</v>
      </c>
    </row>
    <row r="31" spans="1:6" ht="35.25" customHeight="1" x14ac:dyDescent="0.25">
      <c r="A31" s="1"/>
      <c r="B31" s="65" t="s">
        <v>55</v>
      </c>
      <c r="C31" s="22">
        <v>17</v>
      </c>
      <c r="D31" s="22">
        <v>1</v>
      </c>
      <c r="E31" s="2">
        <v>0</v>
      </c>
      <c r="F31" s="2">
        <f t="shared" si="2"/>
        <v>0</v>
      </c>
    </row>
    <row r="32" spans="1:6" ht="17.25" customHeight="1" x14ac:dyDescent="0.25">
      <c r="A32" s="1"/>
      <c r="B32" s="28" t="s">
        <v>40</v>
      </c>
      <c r="C32" s="22">
        <v>17</v>
      </c>
      <c r="D32" s="22">
        <v>1</v>
      </c>
      <c r="E32" s="2">
        <v>0</v>
      </c>
      <c r="F32" s="2">
        <f t="shared" si="2"/>
        <v>0</v>
      </c>
    </row>
    <row r="33" spans="1:6" ht="65.25" customHeight="1" x14ac:dyDescent="0.25">
      <c r="A33" s="1"/>
      <c r="B33" s="32" t="s">
        <v>56</v>
      </c>
      <c r="C33" s="22">
        <v>1</v>
      </c>
      <c r="D33" s="22">
        <v>1</v>
      </c>
      <c r="E33" s="2">
        <v>0</v>
      </c>
      <c r="F33" s="2">
        <f t="shared" si="2"/>
        <v>0</v>
      </c>
    </row>
    <row r="34" spans="1:6" ht="32.25" customHeight="1" x14ac:dyDescent="0.25">
      <c r="A34" s="1"/>
      <c r="B34" s="34" t="s">
        <v>66</v>
      </c>
      <c r="C34" s="22">
        <v>12</v>
      </c>
      <c r="D34" s="22">
        <v>1</v>
      </c>
      <c r="E34" s="2">
        <v>0</v>
      </c>
      <c r="F34" s="2">
        <f>C34*D34*E34</f>
        <v>0</v>
      </c>
    </row>
    <row r="35" spans="1:6" ht="15.75" customHeight="1" x14ac:dyDescent="0.25">
      <c r="A35" s="51" t="s">
        <v>7</v>
      </c>
      <c r="B35" s="52"/>
      <c r="C35" s="52"/>
      <c r="D35" s="52"/>
      <c r="E35" s="53"/>
      <c r="F35" s="3">
        <f>SUM(F27:F34)</f>
        <v>0</v>
      </c>
    </row>
    <row r="36" spans="1:6" ht="15.75" customHeight="1" x14ac:dyDescent="0.25">
      <c r="A36" s="4" t="s">
        <v>25</v>
      </c>
      <c r="B36" s="4" t="s">
        <v>14</v>
      </c>
      <c r="C36" s="13"/>
      <c r="D36" s="4"/>
      <c r="E36" s="7"/>
      <c r="F36" s="31"/>
    </row>
    <row r="37" spans="1:6" ht="16.5" customHeight="1" x14ac:dyDescent="0.25">
      <c r="A37" s="21"/>
      <c r="B37" s="30" t="s">
        <v>28</v>
      </c>
      <c r="C37" s="25">
        <v>13</v>
      </c>
      <c r="D37" s="25">
        <v>1</v>
      </c>
      <c r="E37" s="24">
        <v>1000</v>
      </c>
      <c r="F37" s="24">
        <f>C37*D37*E37</f>
        <v>13000</v>
      </c>
    </row>
    <row r="38" spans="1:6" ht="32.25" customHeight="1" x14ac:dyDescent="0.25">
      <c r="A38" s="1"/>
      <c r="B38" s="28" t="s">
        <v>31</v>
      </c>
      <c r="C38" s="66">
        <v>1</v>
      </c>
      <c r="D38" s="67">
        <v>1</v>
      </c>
      <c r="E38" s="41">
        <v>0</v>
      </c>
      <c r="F38" s="41">
        <f>C38*D38*E38</f>
        <v>0</v>
      </c>
    </row>
    <row r="39" spans="1:6" ht="15.75" customHeight="1" x14ac:dyDescent="0.25">
      <c r="A39" s="59" t="s">
        <v>26</v>
      </c>
      <c r="B39" s="60"/>
      <c r="C39" s="60"/>
      <c r="D39" s="60"/>
      <c r="E39" s="61"/>
      <c r="F39" s="2">
        <f>F37*5%</f>
        <v>650</v>
      </c>
    </row>
    <row r="40" spans="1:6" ht="15.75" customHeight="1" x14ac:dyDescent="0.25">
      <c r="A40" s="51" t="s">
        <v>7</v>
      </c>
      <c r="B40" s="52"/>
      <c r="C40" s="52"/>
      <c r="D40" s="52"/>
      <c r="E40" s="53"/>
      <c r="F40" s="3">
        <f>SUM(F37:F39)</f>
        <v>13650</v>
      </c>
    </row>
    <row r="41" spans="1:6" s="44" customFormat="1" ht="15.75" customHeight="1" x14ac:dyDescent="0.25">
      <c r="A41" s="46">
        <v>6</v>
      </c>
      <c r="B41" s="36" t="s">
        <v>32</v>
      </c>
      <c r="C41" s="13"/>
      <c r="D41" s="4"/>
      <c r="E41" s="7"/>
      <c r="F41" s="31"/>
    </row>
    <row r="42" spans="1:6" s="44" customFormat="1" ht="71.25" customHeight="1" x14ac:dyDescent="0.25">
      <c r="A42" s="45"/>
      <c r="B42" s="65" t="s">
        <v>63</v>
      </c>
      <c r="C42" s="39">
        <v>1</v>
      </c>
      <c r="D42" s="40">
        <v>1</v>
      </c>
      <c r="E42" s="41">
        <v>0</v>
      </c>
      <c r="F42" s="41">
        <f>C42*D42*E42</f>
        <v>0</v>
      </c>
    </row>
    <row r="43" spans="1:6" s="44" customFormat="1" ht="49.5" customHeight="1" x14ac:dyDescent="0.25">
      <c r="A43" s="45"/>
      <c r="B43" s="65" t="s">
        <v>62</v>
      </c>
      <c r="C43" s="39">
        <v>90</v>
      </c>
      <c r="D43" s="40">
        <v>2</v>
      </c>
      <c r="E43" s="41">
        <v>0</v>
      </c>
      <c r="F43" s="41">
        <f t="shared" ref="F43:F47" si="3">C43*D43*E43</f>
        <v>0</v>
      </c>
    </row>
    <row r="44" spans="1:6" s="44" customFormat="1" ht="47.25" customHeight="1" x14ac:dyDescent="0.25">
      <c r="A44" s="45"/>
      <c r="B44" s="65" t="s">
        <v>60</v>
      </c>
      <c r="C44" s="39">
        <v>1</v>
      </c>
      <c r="D44" s="40">
        <v>1</v>
      </c>
      <c r="E44" s="41">
        <v>0</v>
      </c>
      <c r="F44" s="41">
        <f t="shared" si="3"/>
        <v>0</v>
      </c>
    </row>
    <row r="45" spans="1:6" s="44" customFormat="1" ht="48" customHeight="1" x14ac:dyDescent="0.25">
      <c r="A45" s="45"/>
      <c r="B45" s="65" t="s">
        <v>61</v>
      </c>
      <c r="C45" s="39">
        <v>17</v>
      </c>
      <c r="D45" s="40">
        <v>1</v>
      </c>
      <c r="E45" s="41">
        <v>0</v>
      </c>
      <c r="F45" s="41">
        <f t="shared" si="3"/>
        <v>0</v>
      </c>
    </row>
    <row r="46" spans="1:6" s="44" customFormat="1" ht="47.25" customHeight="1" x14ac:dyDescent="0.25">
      <c r="A46" s="45"/>
      <c r="B46" s="26" t="s">
        <v>64</v>
      </c>
      <c r="C46" s="39">
        <v>17</v>
      </c>
      <c r="D46" s="40">
        <v>1</v>
      </c>
      <c r="E46" s="41">
        <v>0</v>
      </c>
      <c r="F46" s="41">
        <f t="shared" si="3"/>
        <v>0</v>
      </c>
    </row>
    <row r="47" spans="1:6" s="44" customFormat="1" ht="15" customHeight="1" x14ac:dyDescent="0.25">
      <c r="A47" s="42"/>
      <c r="B47" s="65" t="s">
        <v>33</v>
      </c>
      <c r="C47" s="37">
        <v>1</v>
      </c>
      <c r="D47" s="38">
        <v>2</v>
      </c>
      <c r="E47" s="41">
        <v>0</v>
      </c>
      <c r="F47" s="41">
        <f t="shared" si="3"/>
        <v>0</v>
      </c>
    </row>
    <row r="48" spans="1:6" s="44" customFormat="1" ht="15.75" customHeight="1" x14ac:dyDescent="0.25">
      <c r="A48" s="51" t="s">
        <v>7</v>
      </c>
      <c r="B48" s="52"/>
      <c r="C48" s="52"/>
      <c r="D48" s="52"/>
      <c r="E48" s="53"/>
      <c r="F48" s="43">
        <f>SUM(F42:F47)</f>
        <v>0</v>
      </c>
    </row>
    <row r="49" spans="1:6" ht="15.75" customHeight="1" x14ac:dyDescent="0.25">
      <c r="A49" s="46">
        <v>7</v>
      </c>
      <c r="B49" s="36" t="s">
        <v>15</v>
      </c>
      <c r="C49" s="14"/>
      <c r="D49" s="4"/>
      <c r="E49" s="7"/>
      <c r="F49" s="7"/>
    </row>
    <row r="50" spans="1:6" ht="15.75" customHeight="1" x14ac:dyDescent="0.25">
      <c r="A50" s="1"/>
      <c r="B50" s="1" t="s">
        <v>16</v>
      </c>
      <c r="C50" s="3"/>
      <c r="D50" s="17"/>
      <c r="E50" s="2"/>
      <c r="F50" s="3">
        <f>F12+F17+F25+F35+F40+F48</f>
        <v>13650</v>
      </c>
    </row>
    <row r="51" spans="1:6" ht="94.5" customHeight="1" x14ac:dyDescent="0.25">
      <c r="A51" s="1"/>
      <c r="B51" s="1" t="s">
        <v>57</v>
      </c>
      <c r="C51" s="22">
        <v>1</v>
      </c>
      <c r="D51" s="47">
        <v>1</v>
      </c>
      <c r="E51" s="24">
        <v>0</v>
      </c>
      <c r="F51" s="35">
        <f>E51*D51*C51</f>
        <v>0</v>
      </c>
    </row>
    <row r="52" spans="1:6" ht="143.25" customHeight="1" x14ac:dyDescent="0.25">
      <c r="A52" s="1"/>
      <c r="B52" s="1" t="s">
        <v>58</v>
      </c>
      <c r="C52" s="22">
        <v>2</v>
      </c>
      <c r="D52" s="47">
        <v>2</v>
      </c>
      <c r="E52" s="24">
        <v>0</v>
      </c>
      <c r="F52" s="35">
        <f>E52*D52*C52</f>
        <v>0</v>
      </c>
    </row>
    <row r="53" spans="1:6" ht="15.75" customHeight="1" x14ac:dyDescent="0.25">
      <c r="A53" s="1"/>
      <c r="B53" s="1" t="s">
        <v>59</v>
      </c>
      <c r="C53" s="3"/>
      <c r="D53" s="17"/>
      <c r="E53" s="2"/>
      <c r="F53" s="3">
        <f>F50*0.07</f>
        <v>955.50000000000011</v>
      </c>
    </row>
    <row r="54" spans="1:6" ht="15.75" customHeight="1" x14ac:dyDescent="0.25">
      <c r="A54" s="18"/>
      <c r="B54" s="19" t="s">
        <v>17</v>
      </c>
      <c r="C54" s="18"/>
      <c r="D54" s="18"/>
      <c r="E54" s="20"/>
      <c r="F54" s="20">
        <f>SUM(F50:F53)</f>
        <v>14605.5</v>
      </c>
    </row>
    <row r="55" spans="1:6" ht="15.75" x14ac:dyDescent="0.25">
      <c r="A55" s="8"/>
      <c r="B55" s="9"/>
      <c r="C55" s="9"/>
      <c r="D55" s="9"/>
      <c r="E55" s="10"/>
      <c r="F55" s="9"/>
    </row>
    <row r="56" spans="1:6" ht="15.75" x14ac:dyDescent="0.25">
      <c r="A56" s="8"/>
      <c r="B56" s="15" t="s">
        <v>6</v>
      </c>
      <c r="C56" s="9"/>
      <c r="D56" s="9"/>
      <c r="E56" s="10"/>
      <c r="F56" s="9"/>
    </row>
    <row r="57" spans="1:6" ht="15.75" x14ac:dyDescent="0.25">
      <c r="A57" s="8"/>
      <c r="B57" s="8"/>
      <c r="C57" s="8"/>
      <c r="D57" s="8"/>
      <c r="E57" s="11"/>
      <c r="F57" s="12"/>
    </row>
    <row r="58" spans="1:6" ht="15.75" x14ac:dyDescent="0.25">
      <c r="A58" s="8"/>
      <c r="B58" s="16" t="s">
        <v>4</v>
      </c>
      <c r="C58" s="8"/>
      <c r="D58" s="8"/>
      <c r="E58" s="11"/>
      <c r="F58" s="12"/>
    </row>
    <row r="59" spans="1:6" ht="15.75" x14ac:dyDescent="0.25">
      <c r="A59" s="8"/>
      <c r="B59" s="8"/>
      <c r="C59" s="8"/>
      <c r="D59" s="8"/>
      <c r="E59" s="11"/>
      <c r="F59" s="8"/>
    </row>
    <row r="60" spans="1:6" ht="47.25" customHeight="1" x14ac:dyDescent="0.3">
      <c r="A60" s="8"/>
      <c r="B60" s="62" t="s">
        <v>30</v>
      </c>
      <c r="C60" s="62"/>
      <c r="D60" s="62"/>
      <c r="E60" s="62"/>
      <c r="F60" s="62"/>
    </row>
  </sheetData>
  <mergeCells count="18">
    <mergeCell ref="A35:E35"/>
    <mergeCell ref="A39:E39"/>
    <mergeCell ref="A40:E40"/>
    <mergeCell ref="A48:E48"/>
    <mergeCell ref="B60:F60"/>
    <mergeCell ref="A5:B5"/>
    <mergeCell ref="C5:F5"/>
    <mergeCell ref="A11:E11"/>
    <mergeCell ref="A12:E12"/>
    <mergeCell ref="A17:E17"/>
    <mergeCell ref="A25:E25"/>
    <mergeCell ref="A1:F1"/>
    <mergeCell ref="A2:B2"/>
    <mergeCell ref="C2:F2"/>
    <mergeCell ref="A3:B3"/>
    <mergeCell ref="C3:F3"/>
    <mergeCell ref="A4:B4"/>
    <mergeCell ref="C4:F4"/>
  </mergeCells>
  <pageMargins left="0.5" right="0.5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A1:K60"/>
  <sheetViews>
    <sheetView topLeftCell="A7" zoomScale="80" zoomScaleNormal="80" workbookViewId="0">
      <selection activeCell="A9" sqref="A9"/>
    </sheetView>
  </sheetViews>
  <sheetFormatPr defaultColWidth="8.85546875" defaultRowHeight="15" x14ac:dyDescent="0.25"/>
  <cols>
    <col min="1" max="1" width="16.42578125" customWidth="1"/>
    <col min="2" max="2" width="67.28515625" customWidth="1"/>
    <col min="3" max="3" width="10.28515625" customWidth="1"/>
    <col min="4" max="4" width="13.42578125" customWidth="1"/>
    <col min="5" max="5" width="15" customWidth="1"/>
    <col min="6" max="6" width="16.28515625" customWidth="1"/>
    <col min="7" max="7" width="10.85546875" bestFit="1" customWidth="1"/>
  </cols>
  <sheetData>
    <row r="1" spans="1:11" ht="15.75" x14ac:dyDescent="0.25">
      <c r="A1" s="54" t="s">
        <v>42</v>
      </c>
      <c r="B1" s="54"/>
      <c r="C1" s="54"/>
      <c r="D1" s="54"/>
      <c r="E1" s="54"/>
      <c r="F1" s="54"/>
    </row>
    <row r="2" spans="1:11" ht="49.5" customHeight="1" x14ac:dyDescent="0.25">
      <c r="A2" s="55" t="s">
        <v>9</v>
      </c>
      <c r="B2" s="56"/>
      <c r="C2" s="57" t="s">
        <v>73</v>
      </c>
      <c r="D2" s="58"/>
      <c r="E2" s="58"/>
      <c r="F2" s="58"/>
    </row>
    <row r="3" spans="1:11" ht="16.5" customHeight="1" x14ac:dyDescent="0.25">
      <c r="A3" s="55" t="s">
        <v>10</v>
      </c>
      <c r="B3" s="56"/>
      <c r="C3" s="57" t="s">
        <v>41</v>
      </c>
      <c r="D3" s="58"/>
      <c r="E3" s="58"/>
      <c r="F3" s="58"/>
    </row>
    <row r="4" spans="1:11" ht="66" customHeight="1" x14ac:dyDescent="0.25">
      <c r="A4" s="55" t="s">
        <v>18</v>
      </c>
      <c r="B4" s="56"/>
      <c r="C4" s="63" t="s">
        <v>74</v>
      </c>
      <c r="D4" s="63"/>
      <c r="E4" s="63"/>
      <c r="F4" s="63"/>
    </row>
    <row r="5" spans="1:11" ht="19.5" customHeight="1" x14ac:dyDescent="0.25">
      <c r="A5" s="55" t="s">
        <v>11</v>
      </c>
      <c r="B5" s="56"/>
      <c r="C5" s="57" t="s">
        <v>75</v>
      </c>
      <c r="D5" s="58"/>
      <c r="E5" s="58"/>
      <c r="F5" s="58"/>
    </row>
    <row r="6" spans="1:11" ht="66" customHeight="1" x14ac:dyDescent="0.25">
      <c r="A6" s="18" t="s">
        <v>0</v>
      </c>
      <c r="B6" s="18" t="s">
        <v>12</v>
      </c>
      <c r="C6" s="18" t="s">
        <v>5</v>
      </c>
      <c r="D6" s="18" t="s">
        <v>44</v>
      </c>
      <c r="E6" s="18" t="s">
        <v>1</v>
      </c>
      <c r="F6" s="18" t="s">
        <v>2</v>
      </c>
    </row>
    <row r="7" spans="1:11" ht="15.75" customHeight="1" x14ac:dyDescent="0.25">
      <c r="A7" s="4" t="s">
        <v>3</v>
      </c>
      <c r="B7" s="4" t="s">
        <v>13</v>
      </c>
      <c r="C7" s="6"/>
      <c r="D7" s="5"/>
      <c r="E7" s="6"/>
      <c r="F7" s="6"/>
    </row>
    <row r="8" spans="1:11" ht="179.25" customHeight="1" x14ac:dyDescent="0.25">
      <c r="A8" s="64" t="s">
        <v>76</v>
      </c>
      <c r="B8" s="65" t="s">
        <v>67</v>
      </c>
      <c r="C8" s="22">
        <v>1</v>
      </c>
      <c r="D8" s="23">
        <v>2</v>
      </c>
      <c r="E8" s="24">
        <v>0</v>
      </c>
      <c r="F8" s="24">
        <f>C8*D8*E8</f>
        <v>0</v>
      </c>
      <c r="G8" s="27"/>
      <c r="K8" s="48"/>
    </row>
    <row r="9" spans="1:11" ht="53.25" customHeight="1" x14ac:dyDescent="0.25">
      <c r="A9" s="64" t="s">
        <v>85</v>
      </c>
      <c r="B9" s="26" t="s">
        <v>46</v>
      </c>
      <c r="C9" s="22">
        <v>8</v>
      </c>
      <c r="D9" s="23">
        <v>3</v>
      </c>
      <c r="E9" s="24">
        <v>0</v>
      </c>
      <c r="F9" s="24">
        <f>C9*D9*E9</f>
        <v>0</v>
      </c>
    </row>
    <row r="10" spans="1:11" ht="52.5" customHeight="1" x14ac:dyDescent="0.25">
      <c r="A10" s="64" t="s">
        <v>76</v>
      </c>
      <c r="B10" s="26" t="s">
        <v>48</v>
      </c>
      <c r="C10" s="22">
        <v>10</v>
      </c>
      <c r="D10" s="23">
        <v>1.5</v>
      </c>
      <c r="E10" s="24">
        <v>0</v>
      </c>
      <c r="F10" s="24">
        <f>C10*D10*E10</f>
        <v>0</v>
      </c>
    </row>
    <row r="11" spans="1:11" ht="21.75" customHeight="1" x14ac:dyDescent="0.25">
      <c r="A11" s="59" t="s">
        <v>8</v>
      </c>
      <c r="B11" s="60"/>
      <c r="C11" s="60"/>
      <c r="D11" s="60"/>
      <c r="E11" s="61"/>
      <c r="F11" s="2">
        <v>0</v>
      </c>
    </row>
    <row r="12" spans="1:11" ht="22.5" customHeight="1" x14ac:dyDescent="0.25">
      <c r="A12" s="51" t="s">
        <v>7</v>
      </c>
      <c r="B12" s="52"/>
      <c r="C12" s="52"/>
      <c r="D12" s="52"/>
      <c r="E12" s="53"/>
      <c r="F12" s="3">
        <f>SUM(F8:F11)</f>
        <v>0</v>
      </c>
    </row>
    <row r="13" spans="1:11" ht="27" customHeight="1" x14ac:dyDescent="0.25">
      <c r="A13" s="4" t="s">
        <v>19</v>
      </c>
      <c r="B13" s="36" t="s">
        <v>20</v>
      </c>
      <c r="C13" s="13"/>
      <c r="D13" s="4"/>
      <c r="E13" s="7"/>
      <c r="F13" s="7"/>
    </row>
    <row r="14" spans="1:11" ht="81.75" customHeight="1" x14ac:dyDescent="0.25">
      <c r="A14" s="29" t="s">
        <v>77</v>
      </c>
      <c r="B14" s="65" t="s">
        <v>51</v>
      </c>
      <c r="C14" s="22">
        <v>18</v>
      </c>
      <c r="D14" s="25">
        <v>3</v>
      </c>
      <c r="E14" s="2">
        <v>0</v>
      </c>
      <c r="F14" s="2">
        <f t="shared" ref="F14:F16" si="0">C14*D14*E14</f>
        <v>0</v>
      </c>
    </row>
    <row r="15" spans="1:11" ht="33.75" customHeight="1" x14ac:dyDescent="0.25">
      <c r="A15" s="29" t="s">
        <v>77</v>
      </c>
      <c r="B15" s="65" t="s">
        <v>35</v>
      </c>
      <c r="C15" s="22">
        <v>18</v>
      </c>
      <c r="D15" s="25">
        <v>2</v>
      </c>
      <c r="E15" s="2">
        <v>0</v>
      </c>
      <c r="F15" s="2">
        <f t="shared" si="0"/>
        <v>0</v>
      </c>
    </row>
    <row r="16" spans="1:11" ht="21" customHeight="1" x14ac:dyDescent="0.25">
      <c r="A16" s="29" t="s">
        <v>78</v>
      </c>
      <c r="B16" s="65" t="s">
        <v>68</v>
      </c>
      <c r="C16" s="22">
        <v>18</v>
      </c>
      <c r="D16" s="25">
        <v>1</v>
      </c>
      <c r="E16" s="2">
        <v>0</v>
      </c>
      <c r="F16" s="2">
        <f t="shared" si="0"/>
        <v>0</v>
      </c>
    </row>
    <row r="17" spans="1:6" ht="15.75" customHeight="1" x14ac:dyDescent="0.25">
      <c r="A17" s="51" t="s">
        <v>7</v>
      </c>
      <c r="B17" s="52"/>
      <c r="C17" s="52"/>
      <c r="D17" s="52"/>
      <c r="E17" s="53"/>
      <c r="F17" s="3">
        <f>SUM(F14:F16)</f>
        <v>0</v>
      </c>
    </row>
    <row r="18" spans="1:6" ht="15.75" customHeight="1" x14ac:dyDescent="0.25">
      <c r="A18" s="4" t="s">
        <v>23</v>
      </c>
      <c r="B18" s="4" t="s">
        <v>24</v>
      </c>
      <c r="C18" s="13"/>
      <c r="D18" s="4"/>
      <c r="E18" s="7"/>
      <c r="F18" s="7"/>
    </row>
    <row r="19" spans="1:6" ht="15.75" customHeight="1" x14ac:dyDescent="0.25">
      <c r="A19" s="29"/>
      <c r="B19" s="28" t="s">
        <v>29</v>
      </c>
      <c r="C19" s="22">
        <v>2</v>
      </c>
      <c r="D19" s="25">
        <v>2</v>
      </c>
      <c r="E19" s="2">
        <v>0</v>
      </c>
      <c r="F19" s="2">
        <f t="shared" ref="F19:F24" si="1">C19*D19*E19</f>
        <v>0</v>
      </c>
    </row>
    <row r="20" spans="1:6" ht="33" customHeight="1" x14ac:dyDescent="0.25">
      <c r="A20" s="29"/>
      <c r="B20" s="28" t="s">
        <v>36</v>
      </c>
      <c r="C20" s="22">
        <v>2</v>
      </c>
      <c r="D20" s="25">
        <v>2</v>
      </c>
      <c r="E20" s="2">
        <v>0</v>
      </c>
      <c r="F20" s="2">
        <f t="shared" si="1"/>
        <v>0</v>
      </c>
    </row>
    <row r="21" spans="1:6" ht="33" customHeight="1" x14ac:dyDescent="0.25">
      <c r="A21" s="29"/>
      <c r="B21" s="49" t="s">
        <v>53</v>
      </c>
      <c r="C21" s="22">
        <v>1</v>
      </c>
      <c r="D21" s="25">
        <v>1</v>
      </c>
      <c r="E21" s="2">
        <v>0</v>
      </c>
      <c r="F21" s="2">
        <f t="shared" si="1"/>
        <v>0</v>
      </c>
    </row>
    <row r="22" spans="1:6" ht="18" customHeight="1" x14ac:dyDescent="0.25">
      <c r="A22" s="29"/>
      <c r="B22" s="49" t="s">
        <v>52</v>
      </c>
      <c r="C22" s="22">
        <v>1</v>
      </c>
      <c r="D22" s="25">
        <v>2</v>
      </c>
      <c r="E22" s="2">
        <v>0</v>
      </c>
      <c r="F22" s="2">
        <f t="shared" si="1"/>
        <v>0</v>
      </c>
    </row>
    <row r="23" spans="1:6" ht="18" customHeight="1" x14ac:dyDescent="0.25">
      <c r="A23" s="29"/>
      <c r="B23" s="49" t="s">
        <v>65</v>
      </c>
      <c r="C23" s="22">
        <v>1</v>
      </c>
      <c r="D23" s="25">
        <v>1</v>
      </c>
      <c r="E23" s="2">
        <v>0</v>
      </c>
      <c r="F23" s="2">
        <f t="shared" si="1"/>
        <v>0</v>
      </c>
    </row>
    <row r="24" spans="1:6" ht="18" customHeight="1" x14ac:dyDescent="0.25">
      <c r="A24" s="29"/>
      <c r="B24" s="33" t="s">
        <v>27</v>
      </c>
      <c r="C24" s="22">
        <v>1</v>
      </c>
      <c r="D24" s="25">
        <v>1</v>
      </c>
      <c r="E24" s="2">
        <v>0</v>
      </c>
      <c r="F24" s="2">
        <f t="shared" si="1"/>
        <v>0</v>
      </c>
    </row>
    <row r="25" spans="1:6" ht="15.75" customHeight="1" x14ac:dyDescent="0.25">
      <c r="A25" s="51" t="s">
        <v>7</v>
      </c>
      <c r="B25" s="52"/>
      <c r="C25" s="52"/>
      <c r="D25" s="52"/>
      <c r="E25" s="53"/>
      <c r="F25" s="3">
        <f>SUM(F19:F24)</f>
        <v>0</v>
      </c>
    </row>
    <row r="26" spans="1:6" ht="15.75" customHeight="1" x14ac:dyDescent="0.25">
      <c r="A26" s="4" t="s">
        <v>21</v>
      </c>
      <c r="B26" s="4" t="s">
        <v>22</v>
      </c>
      <c r="C26" s="13"/>
      <c r="D26" s="4"/>
      <c r="E26" s="7"/>
      <c r="F26" s="7"/>
    </row>
    <row r="27" spans="1:6" s="50" customFormat="1" ht="18" customHeight="1" x14ac:dyDescent="0.25">
      <c r="A27" s="17"/>
      <c r="B27" s="65" t="s">
        <v>37</v>
      </c>
      <c r="C27" s="22">
        <v>18</v>
      </c>
      <c r="D27" s="22">
        <v>1</v>
      </c>
      <c r="E27" s="2">
        <v>0</v>
      </c>
      <c r="F27" s="2">
        <f>C27*D27*E27</f>
        <v>0</v>
      </c>
    </row>
    <row r="28" spans="1:6" ht="18" customHeight="1" x14ac:dyDescent="0.25">
      <c r="A28" s="1"/>
      <c r="B28" s="65" t="s">
        <v>54</v>
      </c>
      <c r="C28" s="22">
        <v>18</v>
      </c>
      <c r="D28" s="22">
        <v>1</v>
      </c>
      <c r="E28" s="2">
        <v>0</v>
      </c>
      <c r="F28" s="2">
        <f>C28*D28*E28</f>
        <v>0</v>
      </c>
    </row>
    <row r="29" spans="1:6" ht="18" customHeight="1" x14ac:dyDescent="0.25">
      <c r="A29" s="1"/>
      <c r="B29" s="65" t="s">
        <v>38</v>
      </c>
      <c r="C29" s="22">
        <v>18</v>
      </c>
      <c r="D29" s="22">
        <v>1</v>
      </c>
      <c r="E29" s="2">
        <v>0</v>
      </c>
      <c r="F29" s="2">
        <f t="shared" ref="F29:F33" si="2">C29*D29*E29</f>
        <v>0</v>
      </c>
    </row>
    <row r="30" spans="1:6" ht="18" customHeight="1" x14ac:dyDescent="0.25">
      <c r="A30" s="1"/>
      <c r="B30" s="65" t="s">
        <v>39</v>
      </c>
      <c r="C30" s="22">
        <v>18</v>
      </c>
      <c r="D30" s="22">
        <v>1</v>
      </c>
      <c r="E30" s="2">
        <v>0</v>
      </c>
      <c r="F30" s="2">
        <f t="shared" si="2"/>
        <v>0</v>
      </c>
    </row>
    <row r="31" spans="1:6" ht="35.25" customHeight="1" x14ac:dyDescent="0.25">
      <c r="A31" s="1"/>
      <c r="B31" s="65" t="s">
        <v>55</v>
      </c>
      <c r="C31" s="22">
        <v>18</v>
      </c>
      <c r="D31" s="22">
        <v>1</v>
      </c>
      <c r="E31" s="2">
        <v>0</v>
      </c>
      <c r="F31" s="2">
        <f t="shared" si="2"/>
        <v>0</v>
      </c>
    </row>
    <row r="32" spans="1:6" ht="17.25" customHeight="1" x14ac:dyDescent="0.25">
      <c r="A32" s="1"/>
      <c r="B32" s="28" t="s">
        <v>40</v>
      </c>
      <c r="C32" s="22">
        <v>18</v>
      </c>
      <c r="D32" s="22">
        <v>1</v>
      </c>
      <c r="E32" s="2">
        <v>0</v>
      </c>
      <c r="F32" s="2">
        <f t="shared" si="2"/>
        <v>0</v>
      </c>
    </row>
    <row r="33" spans="1:6" ht="65.25" customHeight="1" x14ac:dyDescent="0.25">
      <c r="A33" s="1"/>
      <c r="B33" s="32" t="s">
        <v>56</v>
      </c>
      <c r="C33" s="22">
        <v>1</v>
      </c>
      <c r="D33" s="22">
        <v>1</v>
      </c>
      <c r="E33" s="2">
        <v>0</v>
      </c>
      <c r="F33" s="2">
        <f t="shared" si="2"/>
        <v>0</v>
      </c>
    </row>
    <row r="34" spans="1:6" ht="32.25" customHeight="1" x14ac:dyDescent="0.25">
      <c r="A34" s="1"/>
      <c r="B34" s="34" t="s">
        <v>66</v>
      </c>
      <c r="C34" s="22">
        <v>13</v>
      </c>
      <c r="D34" s="22">
        <v>1</v>
      </c>
      <c r="E34" s="2">
        <v>0</v>
      </c>
      <c r="F34" s="2">
        <f>C34*D34*E34</f>
        <v>0</v>
      </c>
    </row>
    <row r="35" spans="1:6" ht="15.75" customHeight="1" x14ac:dyDescent="0.25">
      <c r="A35" s="51" t="s">
        <v>7</v>
      </c>
      <c r="B35" s="52"/>
      <c r="C35" s="52"/>
      <c r="D35" s="52"/>
      <c r="E35" s="53"/>
      <c r="F35" s="3">
        <f>SUM(F27:F34)</f>
        <v>0</v>
      </c>
    </row>
    <row r="36" spans="1:6" ht="15.75" customHeight="1" x14ac:dyDescent="0.25">
      <c r="A36" s="4" t="s">
        <v>25</v>
      </c>
      <c r="B36" s="4" t="s">
        <v>14</v>
      </c>
      <c r="C36" s="13"/>
      <c r="D36" s="4"/>
      <c r="E36" s="7"/>
      <c r="F36" s="31"/>
    </row>
    <row r="37" spans="1:6" ht="16.5" customHeight="1" x14ac:dyDescent="0.25">
      <c r="A37" s="21"/>
      <c r="B37" s="30" t="s">
        <v>28</v>
      </c>
      <c r="C37" s="25">
        <v>10</v>
      </c>
      <c r="D37" s="25">
        <v>1</v>
      </c>
      <c r="E37" s="24">
        <v>1000</v>
      </c>
      <c r="F37" s="24">
        <f>C37*D37*E37</f>
        <v>10000</v>
      </c>
    </row>
    <row r="38" spans="1:6" ht="32.25" customHeight="1" x14ac:dyDescent="0.25">
      <c r="A38" s="1"/>
      <c r="B38" s="28" t="s">
        <v>31</v>
      </c>
      <c r="C38" s="66">
        <v>1</v>
      </c>
      <c r="D38" s="67">
        <v>1</v>
      </c>
      <c r="E38" s="41">
        <v>0</v>
      </c>
      <c r="F38" s="41">
        <f>C38*D38*E38</f>
        <v>0</v>
      </c>
    </row>
    <row r="39" spans="1:6" ht="15.75" customHeight="1" x14ac:dyDescent="0.25">
      <c r="A39" s="59" t="s">
        <v>26</v>
      </c>
      <c r="B39" s="60"/>
      <c r="C39" s="60"/>
      <c r="D39" s="60"/>
      <c r="E39" s="61"/>
      <c r="F39" s="2">
        <f>F37*5%</f>
        <v>500</v>
      </c>
    </row>
    <row r="40" spans="1:6" ht="15.75" customHeight="1" x14ac:dyDescent="0.25">
      <c r="A40" s="51" t="s">
        <v>7</v>
      </c>
      <c r="B40" s="52"/>
      <c r="C40" s="52"/>
      <c r="D40" s="52"/>
      <c r="E40" s="53"/>
      <c r="F40" s="3">
        <f>SUM(F37:F39)</f>
        <v>10500</v>
      </c>
    </row>
    <row r="41" spans="1:6" s="44" customFormat="1" ht="15.75" customHeight="1" x14ac:dyDescent="0.25">
      <c r="A41" s="46">
        <v>6</v>
      </c>
      <c r="B41" s="36" t="s">
        <v>32</v>
      </c>
      <c r="C41" s="13"/>
      <c r="D41" s="4"/>
      <c r="E41" s="7"/>
      <c r="F41" s="31"/>
    </row>
    <row r="42" spans="1:6" s="44" customFormat="1" ht="71.25" customHeight="1" x14ac:dyDescent="0.25">
      <c r="A42" s="45"/>
      <c r="B42" s="65" t="s">
        <v>63</v>
      </c>
      <c r="C42" s="39">
        <v>1</v>
      </c>
      <c r="D42" s="40">
        <v>1</v>
      </c>
      <c r="E42" s="41">
        <v>0</v>
      </c>
      <c r="F42" s="41">
        <f>C42*D42*E42</f>
        <v>0</v>
      </c>
    </row>
    <row r="43" spans="1:6" s="44" customFormat="1" ht="49.5" customHeight="1" x14ac:dyDescent="0.25">
      <c r="A43" s="45"/>
      <c r="B43" s="65" t="s">
        <v>62</v>
      </c>
      <c r="C43" s="39">
        <v>90</v>
      </c>
      <c r="D43" s="40">
        <v>2</v>
      </c>
      <c r="E43" s="41">
        <v>0</v>
      </c>
      <c r="F43" s="41">
        <f t="shared" ref="F43:F47" si="3">C43*D43*E43</f>
        <v>0</v>
      </c>
    </row>
    <row r="44" spans="1:6" s="44" customFormat="1" ht="47.25" customHeight="1" x14ac:dyDescent="0.25">
      <c r="A44" s="45"/>
      <c r="B44" s="65" t="s">
        <v>60</v>
      </c>
      <c r="C44" s="39">
        <v>1</v>
      </c>
      <c r="D44" s="40">
        <v>1</v>
      </c>
      <c r="E44" s="41">
        <v>0</v>
      </c>
      <c r="F44" s="41">
        <f t="shared" si="3"/>
        <v>0</v>
      </c>
    </row>
    <row r="45" spans="1:6" s="44" customFormat="1" ht="48" customHeight="1" x14ac:dyDescent="0.25">
      <c r="A45" s="45"/>
      <c r="B45" s="65" t="s">
        <v>61</v>
      </c>
      <c r="C45" s="39">
        <v>18</v>
      </c>
      <c r="D45" s="40">
        <v>1</v>
      </c>
      <c r="E45" s="41">
        <v>0</v>
      </c>
      <c r="F45" s="41">
        <f t="shared" si="3"/>
        <v>0</v>
      </c>
    </row>
    <row r="46" spans="1:6" s="44" customFormat="1" ht="47.25" customHeight="1" x14ac:dyDescent="0.25">
      <c r="A46" s="45"/>
      <c r="B46" s="26" t="s">
        <v>64</v>
      </c>
      <c r="C46" s="39">
        <v>18</v>
      </c>
      <c r="D46" s="40">
        <v>1</v>
      </c>
      <c r="E46" s="41">
        <v>0</v>
      </c>
      <c r="F46" s="41">
        <f t="shared" si="3"/>
        <v>0</v>
      </c>
    </row>
    <row r="47" spans="1:6" s="44" customFormat="1" ht="15" customHeight="1" x14ac:dyDescent="0.25">
      <c r="A47" s="42"/>
      <c r="B47" s="65" t="s">
        <v>33</v>
      </c>
      <c r="C47" s="37">
        <v>1</v>
      </c>
      <c r="D47" s="38">
        <v>2</v>
      </c>
      <c r="E47" s="41">
        <v>0</v>
      </c>
      <c r="F47" s="41">
        <f t="shared" si="3"/>
        <v>0</v>
      </c>
    </row>
    <row r="48" spans="1:6" s="44" customFormat="1" ht="15.75" customHeight="1" x14ac:dyDescent="0.25">
      <c r="A48" s="51" t="s">
        <v>7</v>
      </c>
      <c r="B48" s="52"/>
      <c r="C48" s="52"/>
      <c r="D48" s="52"/>
      <c r="E48" s="53"/>
      <c r="F48" s="43">
        <f>SUM(F42:F47)</f>
        <v>0</v>
      </c>
    </row>
    <row r="49" spans="1:6" ht="15.75" customHeight="1" x14ac:dyDescent="0.25">
      <c r="A49" s="46">
        <v>7</v>
      </c>
      <c r="B49" s="36" t="s">
        <v>15</v>
      </c>
      <c r="C49" s="14"/>
      <c r="D49" s="4"/>
      <c r="E49" s="7"/>
      <c r="F49" s="7"/>
    </row>
    <row r="50" spans="1:6" ht="15.75" customHeight="1" x14ac:dyDescent="0.25">
      <c r="A50" s="1"/>
      <c r="B50" s="1" t="s">
        <v>16</v>
      </c>
      <c r="C50" s="3"/>
      <c r="D50" s="17"/>
      <c r="E50" s="2"/>
      <c r="F50" s="3">
        <f>F12+F17+F25+F35+F40+F48</f>
        <v>10500</v>
      </c>
    </row>
    <row r="51" spans="1:6" ht="94.5" customHeight="1" x14ac:dyDescent="0.25">
      <c r="A51" s="1"/>
      <c r="B51" s="1" t="s">
        <v>57</v>
      </c>
      <c r="C51" s="22">
        <v>1</v>
      </c>
      <c r="D51" s="47">
        <v>1</v>
      </c>
      <c r="E51" s="24">
        <v>0</v>
      </c>
      <c r="F51" s="35">
        <f>E51*D51*C51</f>
        <v>0</v>
      </c>
    </row>
    <row r="52" spans="1:6" ht="143.25" customHeight="1" x14ac:dyDescent="0.25">
      <c r="A52" s="1"/>
      <c r="B52" s="1" t="s">
        <v>58</v>
      </c>
      <c r="C52" s="22">
        <v>2</v>
      </c>
      <c r="D52" s="47">
        <v>2</v>
      </c>
      <c r="E52" s="24">
        <v>0</v>
      </c>
      <c r="F52" s="35">
        <f>E52*D52*C52</f>
        <v>0</v>
      </c>
    </row>
    <row r="53" spans="1:6" ht="15.75" customHeight="1" x14ac:dyDescent="0.25">
      <c r="A53" s="1"/>
      <c r="B53" s="1" t="s">
        <v>59</v>
      </c>
      <c r="C53" s="3"/>
      <c r="D53" s="17"/>
      <c r="E53" s="2"/>
      <c r="F53" s="3">
        <f>F50*0.07</f>
        <v>735.00000000000011</v>
      </c>
    </row>
    <row r="54" spans="1:6" ht="15.75" customHeight="1" x14ac:dyDescent="0.25">
      <c r="A54" s="18"/>
      <c r="B54" s="19" t="s">
        <v>17</v>
      </c>
      <c r="C54" s="18"/>
      <c r="D54" s="18"/>
      <c r="E54" s="20"/>
      <c r="F54" s="20">
        <f>SUM(F50:F53)</f>
        <v>11235</v>
      </c>
    </row>
    <row r="55" spans="1:6" ht="15.75" x14ac:dyDescent="0.25">
      <c r="A55" s="8"/>
      <c r="B55" s="9"/>
      <c r="C55" s="9"/>
      <c r="D55" s="9"/>
      <c r="E55" s="10"/>
      <c r="F55" s="9"/>
    </row>
    <row r="56" spans="1:6" ht="15.75" x14ac:dyDescent="0.25">
      <c r="A56" s="8"/>
      <c r="B56" s="15" t="s">
        <v>6</v>
      </c>
      <c r="C56" s="9"/>
      <c r="D56" s="9"/>
      <c r="E56" s="10"/>
      <c r="F56" s="9"/>
    </row>
    <row r="57" spans="1:6" ht="15.75" x14ac:dyDescent="0.25">
      <c r="A57" s="8"/>
      <c r="B57" s="8"/>
      <c r="C57" s="8"/>
      <c r="D57" s="8"/>
      <c r="E57" s="11"/>
      <c r="F57" s="12"/>
    </row>
    <row r="58" spans="1:6" ht="15.75" x14ac:dyDescent="0.25">
      <c r="A58" s="8"/>
      <c r="B58" s="16" t="s">
        <v>4</v>
      </c>
      <c r="C58" s="8"/>
      <c r="D58" s="8"/>
      <c r="E58" s="11"/>
      <c r="F58" s="12"/>
    </row>
    <row r="59" spans="1:6" ht="15.75" x14ac:dyDescent="0.25">
      <c r="A59" s="8"/>
      <c r="B59" s="8"/>
      <c r="C59" s="8"/>
      <c r="D59" s="8"/>
      <c r="E59" s="11"/>
      <c r="F59" s="8"/>
    </row>
    <row r="60" spans="1:6" ht="47.25" customHeight="1" x14ac:dyDescent="0.3">
      <c r="A60" s="8"/>
      <c r="B60" s="62" t="s">
        <v>30</v>
      </c>
      <c r="C60" s="62"/>
      <c r="D60" s="62"/>
      <c r="E60" s="62"/>
      <c r="F60" s="62"/>
    </row>
  </sheetData>
  <mergeCells count="18">
    <mergeCell ref="A35:E35"/>
    <mergeCell ref="A39:E39"/>
    <mergeCell ref="A40:E40"/>
    <mergeCell ref="A48:E48"/>
    <mergeCell ref="B60:F60"/>
    <mergeCell ref="A5:B5"/>
    <mergeCell ref="C5:F5"/>
    <mergeCell ref="A11:E11"/>
    <mergeCell ref="A12:E12"/>
    <mergeCell ref="A17:E17"/>
    <mergeCell ref="A25:E25"/>
    <mergeCell ref="A1:F1"/>
    <mergeCell ref="A2:B2"/>
    <mergeCell ref="C2:F2"/>
    <mergeCell ref="A3:B3"/>
    <mergeCell ref="C3:F3"/>
    <mergeCell ref="A4:B4"/>
    <mergeCell ref="C4:F4"/>
  </mergeCells>
  <pageMargins left="0.5" right="0.5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A1:K60"/>
  <sheetViews>
    <sheetView zoomScale="80" zoomScaleNormal="80" workbookViewId="0">
      <selection activeCell="I37" sqref="I37"/>
    </sheetView>
  </sheetViews>
  <sheetFormatPr defaultColWidth="8.85546875" defaultRowHeight="15" x14ac:dyDescent="0.25"/>
  <cols>
    <col min="1" max="1" width="16.42578125" customWidth="1"/>
    <col min="2" max="2" width="67.28515625" customWidth="1"/>
    <col min="3" max="3" width="10.28515625" customWidth="1"/>
    <col min="4" max="4" width="13.42578125" customWidth="1"/>
    <col min="5" max="5" width="15" customWidth="1"/>
    <col min="6" max="6" width="16.28515625" customWidth="1"/>
    <col min="7" max="7" width="10.85546875" bestFit="1" customWidth="1"/>
  </cols>
  <sheetData>
    <row r="1" spans="1:11" ht="15.75" x14ac:dyDescent="0.25">
      <c r="A1" s="54" t="s">
        <v>42</v>
      </c>
      <c r="B1" s="54"/>
      <c r="C1" s="54"/>
      <c r="D1" s="54"/>
      <c r="E1" s="54"/>
      <c r="F1" s="54"/>
    </row>
    <row r="2" spans="1:11" ht="49.5" customHeight="1" x14ac:dyDescent="0.25">
      <c r="A2" s="55" t="s">
        <v>9</v>
      </c>
      <c r="B2" s="56"/>
      <c r="C2" s="57" t="s">
        <v>73</v>
      </c>
      <c r="D2" s="58"/>
      <c r="E2" s="58"/>
      <c r="F2" s="58"/>
    </row>
    <row r="3" spans="1:11" ht="16.5" customHeight="1" x14ac:dyDescent="0.25">
      <c r="A3" s="55" t="s">
        <v>10</v>
      </c>
      <c r="B3" s="56"/>
      <c r="C3" s="57" t="s">
        <v>79</v>
      </c>
      <c r="D3" s="58"/>
      <c r="E3" s="58"/>
      <c r="F3" s="58"/>
    </row>
    <row r="4" spans="1:11" ht="66" customHeight="1" x14ac:dyDescent="0.25">
      <c r="A4" s="55" t="s">
        <v>18</v>
      </c>
      <c r="B4" s="56"/>
      <c r="C4" s="63" t="s">
        <v>80</v>
      </c>
      <c r="D4" s="63"/>
      <c r="E4" s="63"/>
      <c r="F4" s="63"/>
    </row>
    <row r="5" spans="1:11" ht="19.5" customHeight="1" x14ac:dyDescent="0.25">
      <c r="A5" s="55" t="s">
        <v>11</v>
      </c>
      <c r="B5" s="56"/>
      <c r="C5" s="57" t="s">
        <v>81</v>
      </c>
      <c r="D5" s="58"/>
      <c r="E5" s="58"/>
      <c r="F5" s="58"/>
    </row>
    <row r="6" spans="1:11" ht="66" customHeight="1" x14ac:dyDescent="0.25">
      <c r="A6" s="18" t="s">
        <v>0</v>
      </c>
      <c r="B6" s="18" t="s">
        <v>12</v>
      </c>
      <c r="C6" s="18" t="s">
        <v>5</v>
      </c>
      <c r="D6" s="18" t="s">
        <v>44</v>
      </c>
      <c r="E6" s="18" t="s">
        <v>1</v>
      </c>
      <c r="F6" s="18" t="s">
        <v>2</v>
      </c>
    </row>
    <row r="7" spans="1:11" ht="15.75" customHeight="1" x14ac:dyDescent="0.25">
      <c r="A7" s="4" t="s">
        <v>3</v>
      </c>
      <c r="B7" s="4" t="s">
        <v>13</v>
      </c>
      <c r="C7" s="6"/>
      <c r="D7" s="5"/>
      <c r="E7" s="6"/>
      <c r="F7" s="6"/>
    </row>
    <row r="8" spans="1:11" ht="179.25" customHeight="1" x14ac:dyDescent="0.25">
      <c r="A8" s="64" t="s">
        <v>82</v>
      </c>
      <c r="B8" s="65" t="s">
        <v>67</v>
      </c>
      <c r="C8" s="22">
        <v>1</v>
      </c>
      <c r="D8" s="23">
        <v>2</v>
      </c>
      <c r="E8" s="24">
        <v>0</v>
      </c>
      <c r="F8" s="24">
        <f>C8*D8*E8</f>
        <v>0</v>
      </c>
      <c r="G8" s="27"/>
      <c r="K8" s="48"/>
    </row>
    <row r="9" spans="1:11" ht="53.25" customHeight="1" x14ac:dyDescent="0.25">
      <c r="A9" s="64" t="s">
        <v>86</v>
      </c>
      <c r="B9" s="26" t="s">
        <v>46</v>
      </c>
      <c r="C9" s="22">
        <v>7</v>
      </c>
      <c r="D9" s="23">
        <v>3</v>
      </c>
      <c r="E9" s="24">
        <v>0</v>
      </c>
      <c r="F9" s="24">
        <f>C9*D9*E9</f>
        <v>0</v>
      </c>
    </row>
    <row r="10" spans="1:11" ht="52.5" customHeight="1" x14ac:dyDescent="0.25">
      <c r="A10" s="64" t="s">
        <v>82</v>
      </c>
      <c r="B10" s="26" t="s">
        <v>48</v>
      </c>
      <c r="C10" s="22">
        <v>10</v>
      </c>
      <c r="D10" s="23">
        <v>1.5</v>
      </c>
      <c r="E10" s="24">
        <v>0</v>
      </c>
      <c r="F10" s="24">
        <f>C10*D10*E10</f>
        <v>0</v>
      </c>
    </row>
    <row r="11" spans="1:11" ht="21.75" customHeight="1" x14ac:dyDescent="0.25">
      <c r="A11" s="59" t="s">
        <v>8</v>
      </c>
      <c r="B11" s="60"/>
      <c r="C11" s="60"/>
      <c r="D11" s="60"/>
      <c r="E11" s="61"/>
      <c r="F11" s="2">
        <v>0</v>
      </c>
    </row>
    <row r="12" spans="1:11" ht="22.5" customHeight="1" x14ac:dyDescent="0.25">
      <c r="A12" s="51" t="s">
        <v>7</v>
      </c>
      <c r="B12" s="52"/>
      <c r="C12" s="52"/>
      <c r="D12" s="52"/>
      <c r="E12" s="53"/>
      <c r="F12" s="3">
        <f>SUM(F8:F11)</f>
        <v>0</v>
      </c>
    </row>
    <row r="13" spans="1:11" ht="27" customHeight="1" x14ac:dyDescent="0.25">
      <c r="A13" s="4" t="s">
        <v>19</v>
      </c>
      <c r="B13" s="36" t="s">
        <v>20</v>
      </c>
      <c r="C13" s="13"/>
      <c r="D13" s="4"/>
      <c r="E13" s="7"/>
      <c r="F13" s="7"/>
    </row>
    <row r="14" spans="1:11" ht="81.75" customHeight="1" x14ac:dyDescent="0.25">
      <c r="A14" s="29" t="s">
        <v>87</v>
      </c>
      <c r="B14" s="65" t="s">
        <v>51</v>
      </c>
      <c r="C14" s="22">
        <v>17</v>
      </c>
      <c r="D14" s="25">
        <v>3</v>
      </c>
      <c r="E14" s="2">
        <v>0</v>
      </c>
      <c r="F14" s="2">
        <f t="shared" ref="F14:F16" si="0">C14*D14*E14</f>
        <v>0</v>
      </c>
    </row>
    <row r="15" spans="1:11" ht="33.75" customHeight="1" x14ac:dyDescent="0.25">
      <c r="A15" s="29" t="s">
        <v>87</v>
      </c>
      <c r="B15" s="65" t="s">
        <v>35</v>
      </c>
      <c r="C15" s="22">
        <v>17</v>
      </c>
      <c r="D15" s="25">
        <v>2</v>
      </c>
      <c r="E15" s="2">
        <v>0</v>
      </c>
      <c r="F15" s="2">
        <f t="shared" si="0"/>
        <v>0</v>
      </c>
    </row>
    <row r="16" spans="1:11" ht="21" customHeight="1" x14ac:dyDescent="0.25">
      <c r="A16" s="29" t="s">
        <v>88</v>
      </c>
      <c r="B16" s="65" t="s">
        <v>68</v>
      </c>
      <c r="C16" s="22">
        <v>17</v>
      </c>
      <c r="D16" s="25">
        <v>1</v>
      </c>
      <c r="E16" s="2">
        <v>0</v>
      </c>
      <c r="F16" s="2">
        <f t="shared" si="0"/>
        <v>0</v>
      </c>
    </row>
    <row r="17" spans="1:6" ht="15.75" customHeight="1" x14ac:dyDescent="0.25">
      <c r="A17" s="51" t="s">
        <v>7</v>
      </c>
      <c r="B17" s="52"/>
      <c r="C17" s="52"/>
      <c r="D17" s="52"/>
      <c r="E17" s="53"/>
      <c r="F17" s="3">
        <f>SUM(F14:F16)</f>
        <v>0</v>
      </c>
    </row>
    <row r="18" spans="1:6" ht="15.75" customHeight="1" x14ac:dyDescent="0.25">
      <c r="A18" s="4" t="s">
        <v>23</v>
      </c>
      <c r="B18" s="4" t="s">
        <v>24</v>
      </c>
      <c r="C18" s="13"/>
      <c r="D18" s="4"/>
      <c r="E18" s="7"/>
      <c r="F18" s="7"/>
    </row>
    <row r="19" spans="1:6" ht="15.75" customHeight="1" x14ac:dyDescent="0.25">
      <c r="A19" s="29"/>
      <c r="B19" s="28" t="s">
        <v>29</v>
      </c>
      <c r="C19" s="22">
        <v>2</v>
      </c>
      <c r="D19" s="25">
        <v>2</v>
      </c>
      <c r="E19" s="2">
        <v>0</v>
      </c>
      <c r="F19" s="2">
        <f t="shared" ref="F19:F24" si="1">C19*D19*E19</f>
        <v>0</v>
      </c>
    </row>
    <row r="20" spans="1:6" ht="33" customHeight="1" x14ac:dyDescent="0.25">
      <c r="A20" s="29"/>
      <c r="B20" s="28" t="s">
        <v>36</v>
      </c>
      <c r="C20" s="22">
        <v>2</v>
      </c>
      <c r="D20" s="25">
        <v>2</v>
      </c>
      <c r="E20" s="2">
        <v>0</v>
      </c>
      <c r="F20" s="2">
        <f t="shared" si="1"/>
        <v>0</v>
      </c>
    </row>
    <row r="21" spans="1:6" ht="33" customHeight="1" x14ac:dyDescent="0.25">
      <c r="A21" s="29"/>
      <c r="B21" s="49" t="s">
        <v>53</v>
      </c>
      <c r="C21" s="22">
        <v>1</v>
      </c>
      <c r="D21" s="25">
        <v>1</v>
      </c>
      <c r="E21" s="2">
        <v>0</v>
      </c>
      <c r="F21" s="2">
        <f t="shared" si="1"/>
        <v>0</v>
      </c>
    </row>
    <row r="22" spans="1:6" ht="18" customHeight="1" x14ac:dyDescent="0.25">
      <c r="A22" s="29"/>
      <c r="B22" s="49" t="s">
        <v>52</v>
      </c>
      <c r="C22" s="22">
        <v>1</v>
      </c>
      <c r="D22" s="25">
        <v>2</v>
      </c>
      <c r="E22" s="2">
        <v>0</v>
      </c>
      <c r="F22" s="2">
        <f t="shared" si="1"/>
        <v>0</v>
      </c>
    </row>
    <row r="23" spans="1:6" ht="18" customHeight="1" x14ac:dyDescent="0.25">
      <c r="A23" s="29"/>
      <c r="B23" s="49" t="s">
        <v>65</v>
      </c>
      <c r="C23" s="22">
        <v>1</v>
      </c>
      <c r="D23" s="25">
        <v>1</v>
      </c>
      <c r="E23" s="2">
        <v>0</v>
      </c>
      <c r="F23" s="2">
        <f t="shared" si="1"/>
        <v>0</v>
      </c>
    </row>
    <row r="24" spans="1:6" ht="18" customHeight="1" x14ac:dyDescent="0.25">
      <c r="A24" s="29"/>
      <c r="B24" s="33" t="s">
        <v>27</v>
      </c>
      <c r="C24" s="22">
        <v>1</v>
      </c>
      <c r="D24" s="25">
        <v>1</v>
      </c>
      <c r="E24" s="2">
        <v>0</v>
      </c>
      <c r="F24" s="2">
        <f t="shared" si="1"/>
        <v>0</v>
      </c>
    </row>
    <row r="25" spans="1:6" ht="15.75" customHeight="1" x14ac:dyDescent="0.25">
      <c r="A25" s="51" t="s">
        <v>7</v>
      </c>
      <c r="B25" s="52"/>
      <c r="C25" s="52"/>
      <c r="D25" s="52"/>
      <c r="E25" s="53"/>
      <c r="F25" s="3">
        <f>SUM(F19:F24)</f>
        <v>0</v>
      </c>
    </row>
    <row r="26" spans="1:6" ht="15.75" customHeight="1" x14ac:dyDescent="0.25">
      <c r="A26" s="4" t="s">
        <v>21</v>
      </c>
      <c r="B26" s="4" t="s">
        <v>22</v>
      </c>
      <c r="C26" s="13"/>
      <c r="D26" s="4"/>
      <c r="E26" s="7"/>
      <c r="F26" s="7"/>
    </row>
    <row r="27" spans="1:6" s="50" customFormat="1" ht="18" customHeight="1" x14ac:dyDescent="0.25">
      <c r="A27" s="17"/>
      <c r="B27" s="65" t="s">
        <v>37</v>
      </c>
      <c r="C27" s="22">
        <v>17</v>
      </c>
      <c r="D27" s="22">
        <v>1</v>
      </c>
      <c r="E27" s="2">
        <v>0</v>
      </c>
      <c r="F27" s="2">
        <f>C27*D27*E27</f>
        <v>0</v>
      </c>
    </row>
    <row r="28" spans="1:6" ht="18" customHeight="1" x14ac:dyDescent="0.25">
      <c r="A28" s="1"/>
      <c r="B28" s="65" t="s">
        <v>54</v>
      </c>
      <c r="C28" s="22">
        <v>17</v>
      </c>
      <c r="D28" s="22">
        <v>1</v>
      </c>
      <c r="E28" s="2">
        <v>0</v>
      </c>
      <c r="F28" s="2">
        <f>C28*D28*E28</f>
        <v>0</v>
      </c>
    </row>
    <row r="29" spans="1:6" ht="18" customHeight="1" x14ac:dyDescent="0.25">
      <c r="A29" s="1"/>
      <c r="B29" s="65" t="s">
        <v>38</v>
      </c>
      <c r="C29" s="22">
        <v>17</v>
      </c>
      <c r="D29" s="22">
        <v>1</v>
      </c>
      <c r="E29" s="2">
        <v>0</v>
      </c>
      <c r="F29" s="2">
        <f t="shared" ref="F29:F33" si="2">C29*D29*E29</f>
        <v>0</v>
      </c>
    </row>
    <row r="30" spans="1:6" ht="18" customHeight="1" x14ac:dyDescent="0.25">
      <c r="A30" s="1"/>
      <c r="B30" s="65" t="s">
        <v>39</v>
      </c>
      <c r="C30" s="22">
        <v>17</v>
      </c>
      <c r="D30" s="22">
        <v>1</v>
      </c>
      <c r="E30" s="2">
        <v>0</v>
      </c>
      <c r="F30" s="2">
        <f t="shared" si="2"/>
        <v>0</v>
      </c>
    </row>
    <row r="31" spans="1:6" ht="35.25" customHeight="1" x14ac:dyDescent="0.25">
      <c r="A31" s="1"/>
      <c r="B31" s="65" t="s">
        <v>55</v>
      </c>
      <c r="C31" s="22">
        <v>17</v>
      </c>
      <c r="D31" s="22">
        <v>1</v>
      </c>
      <c r="E31" s="2">
        <v>0</v>
      </c>
      <c r="F31" s="2">
        <f t="shared" si="2"/>
        <v>0</v>
      </c>
    </row>
    <row r="32" spans="1:6" ht="17.25" customHeight="1" x14ac:dyDescent="0.25">
      <c r="A32" s="1"/>
      <c r="B32" s="28" t="s">
        <v>40</v>
      </c>
      <c r="C32" s="22">
        <v>17</v>
      </c>
      <c r="D32" s="22">
        <v>1</v>
      </c>
      <c r="E32" s="2">
        <v>0</v>
      </c>
      <c r="F32" s="2">
        <f t="shared" si="2"/>
        <v>0</v>
      </c>
    </row>
    <row r="33" spans="1:6" ht="65.25" customHeight="1" x14ac:dyDescent="0.25">
      <c r="A33" s="1"/>
      <c r="B33" s="32" t="s">
        <v>56</v>
      </c>
      <c r="C33" s="22">
        <v>1</v>
      </c>
      <c r="D33" s="22">
        <v>1</v>
      </c>
      <c r="E33" s="2">
        <v>0</v>
      </c>
      <c r="F33" s="2">
        <f t="shared" si="2"/>
        <v>0</v>
      </c>
    </row>
    <row r="34" spans="1:6" ht="32.25" customHeight="1" x14ac:dyDescent="0.25">
      <c r="A34" s="1"/>
      <c r="B34" s="34" t="s">
        <v>66</v>
      </c>
      <c r="C34" s="22">
        <v>12</v>
      </c>
      <c r="D34" s="22">
        <v>1</v>
      </c>
      <c r="E34" s="2">
        <v>0</v>
      </c>
      <c r="F34" s="2">
        <f>C34*D34*E34</f>
        <v>0</v>
      </c>
    </row>
    <row r="35" spans="1:6" ht="15.75" customHeight="1" x14ac:dyDescent="0.25">
      <c r="A35" s="51" t="s">
        <v>7</v>
      </c>
      <c r="B35" s="52"/>
      <c r="C35" s="52"/>
      <c r="D35" s="52"/>
      <c r="E35" s="53"/>
      <c r="F35" s="3">
        <f>SUM(F27:F34)</f>
        <v>0</v>
      </c>
    </row>
    <row r="36" spans="1:6" ht="15.75" customHeight="1" x14ac:dyDescent="0.25">
      <c r="A36" s="4" t="s">
        <v>25</v>
      </c>
      <c r="B36" s="4" t="s">
        <v>14</v>
      </c>
      <c r="C36" s="13"/>
      <c r="D36" s="4"/>
      <c r="E36" s="7"/>
      <c r="F36" s="31"/>
    </row>
    <row r="37" spans="1:6" ht="16.5" customHeight="1" x14ac:dyDescent="0.25">
      <c r="A37" s="21"/>
      <c r="B37" s="30" t="s">
        <v>28</v>
      </c>
      <c r="C37" s="25">
        <v>13</v>
      </c>
      <c r="D37" s="25">
        <v>1</v>
      </c>
      <c r="E37" s="24">
        <v>1000</v>
      </c>
      <c r="F37" s="24">
        <f>C37*D37*E37</f>
        <v>13000</v>
      </c>
    </row>
    <row r="38" spans="1:6" ht="32.25" customHeight="1" x14ac:dyDescent="0.25">
      <c r="A38" s="1"/>
      <c r="B38" s="28" t="s">
        <v>31</v>
      </c>
      <c r="C38" s="66">
        <v>1</v>
      </c>
      <c r="D38" s="67">
        <v>1</v>
      </c>
      <c r="E38" s="41">
        <v>0</v>
      </c>
      <c r="F38" s="41">
        <f>C38*D38*E38</f>
        <v>0</v>
      </c>
    </row>
    <row r="39" spans="1:6" ht="15.75" customHeight="1" x14ac:dyDescent="0.25">
      <c r="A39" s="59" t="s">
        <v>26</v>
      </c>
      <c r="B39" s="60"/>
      <c r="C39" s="60"/>
      <c r="D39" s="60"/>
      <c r="E39" s="61"/>
      <c r="F39" s="2">
        <f>F37*5%</f>
        <v>650</v>
      </c>
    </row>
    <row r="40" spans="1:6" ht="15.75" customHeight="1" x14ac:dyDescent="0.25">
      <c r="A40" s="51" t="s">
        <v>7</v>
      </c>
      <c r="B40" s="52"/>
      <c r="C40" s="52"/>
      <c r="D40" s="52"/>
      <c r="E40" s="53"/>
      <c r="F40" s="3">
        <f>SUM(F37:F39)</f>
        <v>13650</v>
      </c>
    </row>
    <row r="41" spans="1:6" s="44" customFormat="1" ht="15.75" customHeight="1" x14ac:dyDescent="0.25">
      <c r="A41" s="46">
        <v>6</v>
      </c>
      <c r="B41" s="36" t="s">
        <v>32</v>
      </c>
      <c r="C41" s="13"/>
      <c r="D41" s="4"/>
      <c r="E41" s="7"/>
      <c r="F41" s="31"/>
    </row>
    <row r="42" spans="1:6" s="44" customFormat="1" ht="71.25" customHeight="1" x14ac:dyDescent="0.25">
      <c r="A42" s="45"/>
      <c r="B42" s="65" t="s">
        <v>63</v>
      </c>
      <c r="C42" s="39">
        <v>1</v>
      </c>
      <c r="D42" s="40">
        <v>1</v>
      </c>
      <c r="E42" s="41">
        <v>0</v>
      </c>
      <c r="F42" s="41">
        <f>C42*D42*E42</f>
        <v>0</v>
      </c>
    </row>
    <row r="43" spans="1:6" s="44" customFormat="1" ht="49.5" customHeight="1" x14ac:dyDescent="0.25">
      <c r="A43" s="45"/>
      <c r="B43" s="65" t="s">
        <v>62</v>
      </c>
      <c r="C43" s="39">
        <v>90</v>
      </c>
      <c r="D43" s="40">
        <v>2</v>
      </c>
      <c r="E43" s="41">
        <v>0</v>
      </c>
      <c r="F43" s="41">
        <f t="shared" ref="F43:F47" si="3">C43*D43*E43</f>
        <v>0</v>
      </c>
    </row>
    <row r="44" spans="1:6" s="44" customFormat="1" ht="47.25" customHeight="1" x14ac:dyDescent="0.25">
      <c r="A44" s="45"/>
      <c r="B44" s="65" t="s">
        <v>60</v>
      </c>
      <c r="C44" s="39">
        <v>1</v>
      </c>
      <c r="D44" s="40">
        <v>1</v>
      </c>
      <c r="E44" s="41">
        <v>0</v>
      </c>
      <c r="F44" s="41">
        <f t="shared" si="3"/>
        <v>0</v>
      </c>
    </row>
    <row r="45" spans="1:6" s="44" customFormat="1" ht="48" customHeight="1" x14ac:dyDescent="0.25">
      <c r="A45" s="45"/>
      <c r="B45" s="65" t="s">
        <v>61</v>
      </c>
      <c r="C45" s="39">
        <v>17</v>
      </c>
      <c r="D45" s="40">
        <v>1</v>
      </c>
      <c r="E45" s="41">
        <v>0</v>
      </c>
      <c r="F45" s="41">
        <f t="shared" si="3"/>
        <v>0</v>
      </c>
    </row>
    <row r="46" spans="1:6" s="44" customFormat="1" ht="47.25" customHeight="1" x14ac:dyDescent="0.25">
      <c r="A46" s="45"/>
      <c r="B46" s="26" t="s">
        <v>64</v>
      </c>
      <c r="C46" s="39">
        <v>17</v>
      </c>
      <c r="D46" s="40">
        <v>1</v>
      </c>
      <c r="E46" s="41">
        <v>0</v>
      </c>
      <c r="F46" s="41">
        <f t="shared" si="3"/>
        <v>0</v>
      </c>
    </row>
    <row r="47" spans="1:6" s="44" customFormat="1" ht="15" customHeight="1" x14ac:dyDescent="0.25">
      <c r="A47" s="42"/>
      <c r="B47" s="65" t="s">
        <v>33</v>
      </c>
      <c r="C47" s="37">
        <v>1</v>
      </c>
      <c r="D47" s="38">
        <v>2</v>
      </c>
      <c r="E47" s="41">
        <v>0</v>
      </c>
      <c r="F47" s="41">
        <f t="shared" si="3"/>
        <v>0</v>
      </c>
    </row>
    <row r="48" spans="1:6" s="44" customFormat="1" ht="15.75" customHeight="1" x14ac:dyDescent="0.25">
      <c r="A48" s="51" t="s">
        <v>7</v>
      </c>
      <c r="B48" s="52"/>
      <c r="C48" s="52"/>
      <c r="D48" s="52"/>
      <c r="E48" s="53"/>
      <c r="F48" s="43">
        <f>SUM(F42:F47)</f>
        <v>0</v>
      </c>
    </row>
    <row r="49" spans="1:6" ht="15.75" customHeight="1" x14ac:dyDescent="0.25">
      <c r="A49" s="46">
        <v>7</v>
      </c>
      <c r="B49" s="36" t="s">
        <v>15</v>
      </c>
      <c r="C49" s="14"/>
      <c r="D49" s="4"/>
      <c r="E49" s="7"/>
      <c r="F49" s="7"/>
    </row>
    <row r="50" spans="1:6" ht="15.75" customHeight="1" x14ac:dyDescent="0.25">
      <c r="A50" s="1"/>
      <c r="B50" s="1" t="s">
        <v>16</v>
      </c>
      <c r="C50" s="3"/>
      <c r="D50" s="17"/>
      <c r="E50" s="2"/>
      <c r="F50" s="3">
        <f>F12+F17+F25+F35+F40+F48</f>
        <v>13650</v>
      </c>
    </row>
    <row r="51" spans="1:6" ht="94.5" customHeight="1" x14ac:dyDescent="0.25">
      <c r="A51" s="1"/>
      <c r="B51" s="1" t="s">
        <v>57</v>
      </c>
      <c r="C51" s="22">
        <v>1</v>
      </c>
      <c r="D51" s="47">
        <v>1</v>
      </c>
      <c r="E51" s="24">
        <v>0</v>
      </c>
      <c r="F51" s="35">
        <f>E51*D51*C51</f>
        <v>0</v>
      </c>
    </row>
    <row r="52" spans="1:6" ht="143.25" customHeight="1" x14ac:dyDescent="0.25">
      <c r="A52" s="1"/>
      <c r="B52" s="1" t="s">
        <v>58</v>
      </c>
      <c r="C52" s="22">
        <v>2</v>
      </c>
      <c r="D52" s="47">
        <v>2</v>
      </c>
      <c r="E52" s="24">
        <v>0</v>
      </c>
      <c r="F52" s="35">
        <f>E52*D52*C52</f>
        <v>0</v>
      </c>
    </row>
    <row r="53" spans="1:6" ht="15.75" customHeight="1" x14ac:dyDescent="0.25">
      <c r="A53" s="1"/>
      <c r="B53" s="1" t="s">
        <v>59</v>
      </c>
      <c r="C53" s="3"/>
      <c r="D53" s="17"/>
      <c r="E53" s="2"/>
      <c r="F53" s="3">
        <f>F50*0.07</f>
        <v>955.50000000000011</v>
      </c>
    </row>
    <row r="54" spans="1:6" ht="15.75" customHeight="1" x14ac:dyDescent="0.25">
      <c r="A54" s="18"/>
      <c r="B54" s="19" t="s">
        <v>17</v>
      </c>
      <c r="C54" s="18"/>
      <c r="D54" s="18"/>
      <c r="E54" s="20"/>
      <c r="F54" s="20">
        <f>SUM(F50:F53)</f>
        <v>14605.5</v>
      </c>
    </row>
    <row r="55" spans="1:6" ht="15.75" x14ac:dyDescent="0.25">
      <c r="A55" s="8"/>
      <c r="B55" s="9"/>
      <c r="C55" s="9"/>
      <c r="D55" s="9"/>
      <c r="E55" s="10"/>
      <c r="F55" s="9"/>
    </row>
    <row r="56" spans="1:6" ht="15.75" x14ac:dyDescent="0.25">
      <c r="A56" s="8"/>
      <c r="B56" s="15" t="s">
        <v>6</v>
      </c>
      <c r="C56" s="9"/>
      <c r="D56" s="9"/>
      <c r="E56" s="10"/>
      <c r="F56" s="9"/>
    </row>
    <row r="57" spans="1:6" ht="15.75" x14ac:dyDescent="0.25">
      <c r="A57" s="8"/>
      <c r="B57" s="8"/>
      <c r="C57" s="8"/>
      <c r="D57" s="8"/>
      <c r="E57" s="11"/>
      <c r="F57" s="12"/>
    </row>
    <row r="58" spans="1:6" ht="15.75" x14ac:dyDescent="0.25">
      <c r="A58" s="8"/>
      <c r="B58" s="16" t="s">
        <v>4</v>
      </c>
      <c r="C58" s="8"/>
      <c r="D58" s="8"/>
      <c r="E58" s="11"/>
      <c r="F58" s="12"/>
    </row>
    <row r="59" spans="1:6" ht="15.75" x14ac:dyDescent="0.25">
      <c r="A59" s="8"/>
      <c r="B59" s="8"/>
      <c r="C59" s="8"/>
      <c r="D59" s="8"/>
      <c r="E59" s="11"/>
      <c r="F59" s="8"/>
    </row>
    <row r="60" spans="1:6" ht="47.25" customHeight="1" x14ac:dyDescent="0.3">
      <c r="A60" s="8"/>
      <c r="B60" s="62" t="s">
        <v>30</v>
      </c>
      <c r="C60" s="62"/>
      <c r="D60" s="62"/>
      <c r="E60" s="62"/>
      <c r="F60" s="62"/>
    </row>
  </sheetData>
  <mergeCells count="18">
    <mergeCell ref="A35:E35"/>
    <mergeCell ref="A39:E39"/>
    <mergeCell ref="A40:E40"/>
    <mergeCell ref="A48:E48"/>
    <mergeCell ref="B60:F60"/>
    <mergeCell ref="A5:B5"/>
    <mergeCell ref="C5:F5"/>
    <mergeCell ref="A11:E11"/>
    <mergeCell ref="A12:E12"/>
    <mergeCell ref="A17:E17"/>
    <mergeCell ref="A25:E25"/>
    <mergeCell ref="A1:F1"/>
    <mergeCell ref="A2:B2"/>
    <mergeCell ref="C2:F2"/>
    <mergeCell ref="A3:B3"/>
    <mergeCell ref="C3:F3"/>
    <mergeCell ref="A4:B4"/>
    <mergeCell ref="C4:F4"/>
  </mergeCells>
  <pageMargins left="0.5" right="0.5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39997558519241921"/>
    <pageSetUpPr fitToPage="1"/>
  </sheetPr>
  <dimension ref="A1:K60"/>
  <sheetViews>
    <sheetView zoomScale="80" zoomScaleNormal="80" workbookViewId="0">
      <selection activeCell="I7" sqref="I7"/>
    </sheetView>
  </sheetViews>
  <sheetFormatPr defaultColWidth="8.85546875" defaultRowHeight="15" x14ac:dyDescent="0.25"/>
  <cols>
    <col min="1" max="1" width="16.42578125" customWidth="1"/>
    <col min="2" max="2" width="67.28515625" customWidth="1"/>
    <col min="3" max="3" width="10.28515625" customWidth="1"/>
    <col min="4" max="4" width="13.42578125" customWidth="1"/>
    <col min="5" max="5" width="15" customWidth="1"/>
    <col min="6" max="6" width="16.28515625" customWidth="1"/>
    <col min="7" max="7" width="10.85546875" bestFit="1" customWidth="1"/>
  </cols>
  <sheetData>
    <row r="1" spans="1:11" ht="15.75" x14ac:dyDescent="0.25">
      <c r="A1" s="54" t="s">
        <v>42</v>
      </c>
      <c r="B1" s="54"/>
      <c r="C1" s="54"/>
      <c r="D1" s="54"/>
      <c r="E1" s="54"/>
      <c r="F1" s="54"/>
    </row>
    <row r="2" spans="1:11" ht="49.5" customHeight="1" x14ac:dyDescent="0.25">
      <c r="A2" s="55" t="s">
        <v>9</v>
      </c>
      <c r="B2" s="56"/>
      <c r="C2" s="57" t="s">
        <v>73</v>
      </c>
      <c r="D2" s="58"/>
      <c r="E2" s="58"/>
      <c r="F2" s="58"/>
    </row>
    <row r="3" spans="1:11" ht="16.5" customHeight="1" x14ac:dyDescent="0.25">
      <c r="A3" s="55" t="s">
        <v>10</v>
      </c>
      <c r="B3" s="56"/>
      <c r="C3" s="57" t="s">
        <v>79</v>
      </c>
      <c r="D3" s="58"/>
      <c r="E3" s="58"/>
      <c r="F3" s="58"/>
    </row>
    <row r="4" spans="1:11" ht="66" customHeight="1" x14ac:dyDescent="0.25">
      <c r="A4" s="55" t="s">
        <v>18</v>
      </c>
      <c r="B4" s="56"/>
      <c r="C4" s="63" t="s">
        <v>80</v>
      </c>
      <c r="D4" s="63"/>
      <c r="E4" s="63"/>
      <c r="F4" s="63"/>
    </row>
    <row r="5" spans="1:11" ht="19.5" customHeight="1" x14ac:dyDescent="0.25">
      <c r="A5" s="55" t="s">
        <v>11</v>
      </c>
      <c r="B5" s="56"/>
      <c r="C5" s="57" t="s">
        <v>89</v>
      </c>
      <c r="D5" s="58"/>
      <c r="E5" s="58"/>
      <c r="F5" s="58"/>
    </row>
    <row r="6" spans="1:11" ht="66" customHeight="1" x14ac:dyDescent="0.25">
      <c r="A6" s="18" t="s">
        <v>0</v>
      </c>
      <c r="B6" s="18" t="s">
        <v>12</v>
      </c>
      <c r="C6" s="18" t="s">
        <v>5</v>
      </c>
      <c r="D6" s="18" t="s">
        <v>44</v>
      </c>
      <c r="E6" s="18" t="s">
        <v>1</v>
      </c>
      <c r="F6" s="18" t="s">
        <v>2</v>
      </c>
    </row>
    <row r="7" spans="1:11" ht="15.75" customHeight="1" x14ac:dyDescent="0.25">
      <c r="A7" s="4" t="s">
        <v>3</v>
      </c>
      <c r="B7" s="4" t="s">
        <v>13</v>
      </c>
      <c r="C7" s="6"/>
      <c r="D7" s="5"/>
      <c r="E7" s="6"/>
      <c r="F7" s="6"/>
    </row>
    <row r="8" spans="1:11" ht="179.25" customHeight="1" x14ac:dyDescent="0.25">
      <c r="A8" s="64" t="s">
        <v>90</v>
      </c>
      <c r="B8" s="65" t="s">
        <v>67</v>
      </c>
      <c r="C8" s="22">
        <v>1</v>
      </c>
      <c r="D8" s="23">
        <v>2</v>
      </c>
      <c r="E8" s="24">
        <v>0</v>
      </c>
      <c r="F8" s="24">
        <f>C8*D8*E8</f>
        <v>0</v>
      </c>
      <c r="G8" s="27"/>
      <c r="K8" s="48"/>
    </row>
    <row r="9" spans="1:11" ht="53.25" customHeight="1" x14ac:dyDescent="0.25">
      <c r="A9" s="64" t="s">
        <v>92</v>
      </c>
      <c r="B9" s="26" t="s">
        <v>46</v>
      </c>
      <c r="C9" s="22">
        <v>8</v>
      </c>
      <c r="D9" s="23">
        <v>3</v>
      </c>
      <c r="E9" s="24">
        <v>0</v>
      </c>
      <c r="F9" s="24">
        <f>C9*D9*E9</f>
        <v>0</v>
      </c>
    </row>
    <row r="10" spans="1:11" ht="52.5" customHeight="1" x14ac:dyDescent="0.25">
      <c r="A10" s="64" t="s">
        <v>90</v>
      </c>
      <c r="B10" s="26" t="s">
        <v>48</v>
      </c>
      <c r="C10" s="22">
        <v>10</v>
      </c>
      <c r="D10" s="23">
        <v>1.5</v>
      </c>
      <c r="E10" s="24">
        <v>0</v>
      </c>
      <c r="F10" s="24">
        <f>C10*D10*E10</f>
        <v>0</v>
      </c>
    </row>
    <row r="11" spans="1:11" ht="21.75" customHeight="1" x14ac:dyDescent="0.25">
      <c r="A11" s="59" t="s">
        <v>8</v>
      </c>
      <c r="B11" s="60"/>
      <c r="C11" s="60"/>
      <c r="D11" s="60"/>
      <c r="E11" s="61"/>
      <c r="F11" s="2">
        <v>0</v>
      </c>
    </row>
    <row r="12" spans="1:11" ht="22.5" customHeight="1" x14ac:dyDescent="0.25">
      <c r="A12" s="51" t="s">
        <v>7</v>
      </c>
      <c r="B12" s="52"/>
      <c r="C12" s="52"/>
      <c r="D12" s="52"/>
      <c r="E12" s="53"/>
      <c r="F12" s="3">
        <f>SUM(F8:F11)</f>
        <v>0</v>
      </c>
    </row>
    <row r="13" spans="1:11" ht="27" customHeight="1" x14ac:dyDescent="0.25">
      <c r="A13" s="4" t="s">
        <v>19</v>
      </c>
      <c r="B13" s="36" t="s">
        <v>20</v>
      </c>
      <c r="C13" s="13"/>
      <c r="D13" s="4"/>
      <c r="E13" s="7"/>
      <c r="F13" s="7"/>
    </row>
    <row r="14" spans="1:11" ht="81.75" customHeight="1" x14ac:dyDescent="0.25">
      <c r="A14" s="29" t="s">
        <v>90</v>
      </c>
      <c r="B14" s="65" t="s">
        <v>51</v>
      </c>
      <c r="C14" s="22">
        <v>18</v>
      </c>
      <c r="D14" s="25">
        <v>3</v>
      </c>
      <c r="E14" s="2">
        <v>0</v>
      </c>
      <c r="F14" s="2">
        <f t="shared" ref="F14:F16" si="0">C14*D14*E14</f>
        <v>0</v>
      </c>
    </row>
    <row r="15" spans="1:11" ht="33.75" customHeight="1" x14ac:dyDescent="0.25">
      <c r="A15" s="29" t="s">
        <v>90</v>
      </c>
      <c r="B15" s="65" t="s">
        <v>35</v>
      </c>
      <c r="C15" s="22">
        <v>18</v>
      </c>
      <c r="D15" s="25">
        <v>2</v>
      </c>
      <c r="E15" s="2">
        <v>0</v>
      </c>
      <c r="F15" s="2">
        <f t="shared" si="0"/>
        <v>0</v>
      </c>
    </row>
    <row r="16" spans="1:11" ht="21" customHeight="1" x14ac:dyDescent="0.25">
      <c r="A16" s="29" t="s">
        <v>91</v>
      </c>
      <c r="B16" s="65" t="s">
        <v>68</v>
      </c>
      <c r="C16" s="22">
        <v>18</v>
      </c>
      <c r="D16" s="25">
        <v>1</v>
      </c>
      <c r="E16" s="2">
        <v>0</v>
      </c>
      <c r="F16" s="2">
        <f t="shared" si="0"/>
        <v>0</v>
      </c>
    </row>
    <row r="17" spans="1:6" ht="15.75" customHeight="1" x14ac:dyDescent="0.25">
      <c r="A17" s="51" t="s">
        <v>7</v>
      </c>
      <c r="B17" s="52"/>
      <c r="C17" s="52"/>
      <c r="D17" s="52"/>
      <c r="E17" s="53"/>
      <c r="F17" s="3">
        <f>SUM(F14:F16)</f>
        <v>0</v>
      </c>
    </row>
    <row r="18" spans="1:6" ht="15.75" customHeight="1" x14ac:dyDescent="0.25">
      <c r="A18" s="4" t="s">
        <v>23</v>
      </c>
      <c r="B18" s="4" t="s">
        <v>24</v>
      </c>
      <c r="C18" s="13"/>
      <c r="D18" s="4"/>
      <c r="E18" s="7"/>
      <c r="F18" s="7"/>
    </row>
    <row r="19" spans="1:6" ht="15.75" customHeight="1" x14ac:dyDescent="0.25">
      <c r="A19" s="29"/>
      <c r="B19" s="28" t="s">
        <v>29</v>
      </c>
      <c r="C19" s="22">
        <v>2</v>
      </c>
      <c r="D19" s="25">
        <v>2</v>
      </c>
      <c r="E19" s="2">
        <v>0</v>
      </c>
      <c r="F19" s="2">
        <f t="shared" ref="F19:F24" si="1">C19*D19*E19</f>
        <v>0</v>
      </c>
    </row>
    <row r="20" spans="1:6" ht="33" customHeight="1" x14ac:dyDescent="0.25">
      <c r="A20" s="29"/>
      <c r="B20" s="28" t="s">
        <v>36</v>
      </c>
      <c r="C20" s="22">
        <v>2</v>
      </c>
      <c r="D20" s="25">
        <v>2</v>
      </c>
      <c r="E20" s="2">
        <v>0</v>
      </c>
      <c r="F20" s="2">
        <f t="shared" si="1"/>
        <v>0</v>
      </c>
    </row>
    <row r="21" spans="1:6" ht="33" customHeight="1" x14ac:dyDescent="0.25">
      <c r="A21" s="29"/>
      <c r="B21" s="49" t="s">
        <v>53</v>
      </c>
      <c r="C21" s="22">
        <v>1</v>
      </c>
      <c r="D21" s="25">
        <v>1</v>
      </c>
      <c r="E21" s="2">
        <v>0</v>
      </c>
      <c r="F21" s="2">
        <f t="shared" si="1"/>
        <v>0</v>
      </c>
    </row>
    <row r="22" spans="1:6" ht="18" customHeight="1" x14ac:dyDescent="0.25">
      <c r="A22" s="29"/>
      <c r="B22" s="49" t="s">
        <v>52</v>
      </c>
      <c r="C22" s="22">
        <v>1</v>
      </c>
      <c r="D22" s="25">
        <v>2</v>
      </c>
      <c r="E22" s="2">
        <v>0</v>
      </c>
      <c r="F22" s="2">
        <f t="shared" si="1"/>
        <v>0</v>
      </c>
    </row>
    <row r="23" spans="1:6" ht="18" customHeight="1" x14ac:dyDescent="0.25">
      <c r="A23" s="29"/>
      <c r="B23" s="49" t="s">
        <v>65</v>
      </c>
      <c r="C23" s="22">
        <v>1</v>
      </c>
      <c r="D23" s="25">
        <v>1</v>
      </c>
      <c r="E23" s="2">
        <v>0</v>
      </c>
      <c r="F23" s="2">
        <f t="shared" si="1"/>
        <v>0</v>
      </c>
    </row>
    <row r="24" spans="1:6" ht="18" customHeight="1" x14ac:dyDescent="0.25">
      <c r="A24" s="29"/>
      <c r="B24" s="33" t="s">
        <v>27</v>
      </c>
      <c r="C24" s="22">
        <v>1</v>
      </c>
      <c r="D24" s="25">
        <v>1</v>
      </c>
      <c r="E24" s="2">
        <v>0</v>
      </c>
      <c r="F24" s="2">
        <f t="shared" si="1"/>
        <v>0</v>
      </c>
    </row>
    <row r="25" spans="1:6" ht="15.75" customHeight="1" x14ac:dyDescent="0.25">
      <c r="A25" s="51" t="s">
        <v>7</v>
      </c>
      <c r="B25" s="52"/>
      <c r="C25" s="52"/>
      <c r="D25" s="52"/>
      <c r="E25" s="53"/>
      <c r="F25" s="3">
        <f>SUM(F19:F24)</f>
        <v>0</v>
      </c>
    </row>
    <row r="26" spans="1:6" ht="15.75" customHeight="1" x14ac:dyDescent="0.25">
      <c r="A26" s="4" t="s">
        <v>21</v>
      </c>
      <c r="B26" s="4" t="s">
        <v>22</v>
      </c>
      <c r="C26" s="13"/>
      <c r="D26" s="4"/>
      <c r="E26" s="7"/>
      <c r="F26" s="7"/>
    </row>
    <row r="27" spans="1:6" s="50" customFormat="1" ht="18" customHeight="1" x14ac:dyDescent="0.25">
      <c r="A27" s="17"/>
      <c r="B27" s="65" t="s">
        <v>37</v>
      </c>
      <c r="C27" s="22">
        <v>18</v>
      </c>
      <c r="D27" s="22">
        <v>1</v>
      </c>
      <c r="E27" s="2">
        <v>0</v>
      </c>
      <c r="F27" s="2">
        <f>C27*D27*E27</f>
        <v>0</v>
      </c>
    </row>
    <row r="28" spans="1:6" ht="18" customHeight="1" x14ac:dyDescent="0.25">
      <c r="A28" s="1"/>
      <c r="B28" s="65" t="s">
        <v>54</v>
      </c>
      <c r="C28" s="22">
        <v>18</v>
      </c>
      <c r="D28" s="22">
        <v>1</v>
      </c>
      <c r="E28" s="2">
        <v>0</v>
      </c>
      <c r="F28" s="2">
        <f>C28*D28*E28</f>
        <v>0</v>
      </c>
    </row>
    <row r="29" spans="1:6" ht="18" customHeight="1" x14ac:dyDescent="0.25">
      <c r="A29" s="1"/>
      <c r="B29" s="65" t="s">
        <v>38</v>
      </c>
      <c r="C29" s="22">
        <v>18</v>
      </c>
      <c r="D29" s="22">
        <v>1</v>
      </c>
      <c r="E29" s="2">
        <v>0</v>
      </c>
      <c r="F29" s="2">
        <f t="shared" ref="F29:F33" si="2">C29*D29*E29</f>
        <v>0</v>
      </c>
    </row>
    <row r="30" spans="1:6" ht="18" customHeight="1" x14ac:dyDescent="0.25">
      <c r="A30" s="1"/>
      <c r="B30" s="65" t="s">
        <v>39</v>
      </c>
      <c r="C30" s="22">
        <v>18</v>
      </c>
      <c r="D30" s="22">
        <v>1</v>
      </c>
      <c r="E30" s="2">
        <v>0</v>
      </c>
      <c r="F30" s="2">
        <f t="shared" si="2"/>
        <v>0</v>
      </c>
    </row>
    <row r="31" spans="1:6" ht="35.25" customHeight="1" x14ac:dyDescent="0.25">
      <c r="A31" s="1"/>
      <c r="B31" s="65" t="s">
        <v>55</v>
      </c>
      <c r="C31" s="22">
        <v>18</v>
      </c>
      <c r="D31" s="22">
        <v>1</v>
      </c>
      <c r="E31" s="2">
        <v>0</v>
      </c>
      <c r="F31" s="2">
        <f t="shared" si="2"/>
        <v>0</v>
      </c>
    </row>
    <row r="32" spans="1:6" ht="17.25" customHeight="1" x14ac:dyDescent="0.25">
      <c r="A32" s="1"/>
      <c r="B32" s="28" t="s">
        <v>40</v>
      </c>
      <c r="C32" s="22">
        <v>18</v>
      </c>
      <c r="D32" s="22">
        <v>1</v>
      </c>
      <c r="E32" s="2">
        <v>0</v>
      </c>
      <c r="F32" s="2">
        <f t="shared" si="2"/>
        <v>0</v>
      </c>
    </row>
    <row r="33" spans="1:6" ht="65.25" customHeight="1" x14ac:dyDescent="0.25">
      <c r="A33" s="1"/>
      <c r="B33" s="32" t="s">
        <v>56</v>
      </c>
      <c r="C33" s="22">
        <v>1</v>
      </c>
      <c r="D33" s="22">
        <v>1</v>
      </c>
      <c r="E33" s="2">
        <v>0</v>
      </c>
      <c r="F33" s="2">
        <f t="shared" si="2"/>
        <v>0</v>
      </c>
    </row>
    <row r="34" spans="1:6" ht="32.25" customHeight="1" x14ac:dyDescent="0.25">
      <c r="A34" s="1"/>
      <c r="B34" s="34" t="s">
        <v>66</v>
      </c>
      <c r="C34" s="22">
        <v>13</v>
      </c>
      <c r="D34" s="22">
        <v>1</v>
      </c>
      <c r="E34" s="2">
        <v>0</v>
      </c>
      <c r="F34" s="2">
        <f>C34*D34*E34</f>
        <v>0</v>
      </c>
    </row>
    <row r="35" spans="1:6" ht="15.75" customHeight="1" x14ac:dyDescent="0.25">
      <c r="A35" s="51" t="s">
        <v>7</v>
      </c>
      <c r="B35" s="52"/>
      <c r="C35" s="52"/>
      <c r="D35" s="52"/>
      <c r="E35" s="53"/>
      <c r="F35" s="3">
        <f>SUM(F27:F34)</f>
        <v>0</v>
      </c>
    </row>
    <row r="36" spans="1:6" ht="15.75" customHeight="1" x14ac:dyDescent="0.25">
      <c r="A36" s="4" t="s">
        <v>25</v>
      </c>
      <c r="B36" s="4" t="s">
        <v>14</v>
      </c>
      <c r="C36" s="13"/>
      <c r="D36" s="4"/>
      <c r="E36" s="7"/>
      <c r="F36" s="31"/>
    </row>
    <row r="37" spans="1:6" ht="16.5" customHeight="1" x14ac:dyDescent="0.25">
      <c r="A37" s="21"/>
      <c r="B37" s="30" t="s">
        <v>28</v>
      </c>
      <c r="C37" s="25">
        <v>13</v>
      </c>
      <c r="D37" s="25">
        <v>1</v>
      </c>
      <c r="E37" s="24">
        <v>1000</v>
      </c>
      <c r="F37" s="24">
        <f>C37*D37*E37</f>
        <v>13000</v>
      </c>
    </row>
    <row r="38" spans="1:6" ht="32.25" customHeight="1" x14ac:dyDescent="0.25">
      <c r="A38" s="1"/>
      <c r="B38" s="28" t="s">
        <v>31</v>
      </c>
      <c r="C38" s="66">
        <v>1</v>
      </c>
      <c r="D38" s="67">
        <v>1</v>
      </c>
      <c r="E38" s="41">
        <v>0</v>
      </c>
      <c r="F38" s="41">
        <f>C38*D38*E38</f>
        <v>0</v>
      </c>
    </row>
    <row r="39" spans="1:6" ht="15.75" customHeight="1" x14ac:dyDescent="0.25">
      <c r="A39" s="59" t="s">
        <v>26</v>
      </c>
      <c r="B39" s="60"/>
      <c r="C39" s="60"/>
      <c r="D39" s="60"/>
      <c r="E39" s="61"/>
      <c r="F39" s="2">
        <f>F37*5%</f>
        <v>650</v>
      </c>
    </row>
    <row r="40" spans="1:6" ht="15.75" customHeight="1" x14ac:dyDescent="0.25">
      <c r="A40" s="51" t="s">
        <v>7</v>
      </c>
      <c r="B40" s="52"/>
      <c r="C40" s="52"/>
      <c r="D40" s="52"/>
      <c r="E40" s="53"/>
      <c r="F40" s="3">
        <f>SUM(F37:F39)</f>
        <v>13650</v>
      </c>
    </row>
    <row r="41" spans="1:6" s="44" customFormat="1" ht="15.75" customHeight="1" x14ac:dyDescent="0.25">
      <c r="A41" s="46">
        <v>6</v>
      </c>
      <c r="B41" s="36" t="s">
        <v>32</v>
      </c>
      <c r="C41" s="13"/>
      <c r="D41" s="4"/>
      <c r="E41" s="7"/>
      <c r="F41" s="31"/>
    </row>
    <row r="42" spans="1:6" s="44" customFormat="1" ht="71.25" customHeight="1" x14ac:dyDescent="0.25">
      <c r="A42" s="45"/>
      <c r="B42" s="65" t="s">
        <v>63</v>
      </c>
      <c r="C42" s="39">
        <v>1</v>
      </c>
      <c r="D42" s="40">
        <v>1</v>
      </c>
      <c r="E42" s="41">
        <v>0</v>
      </c>
      <c r="F42" s="41">
        <f>C42*D42*E42</f>
        <v>0</v>
      </c>
    </row>
    <row r="43" spans="1:6" s="44" customFormat="1" ht="49.5" customHeight="1" x14ac:dyDescent="0.25">
      <c r="A43" s="45"/>
      <c r="B43" s="65" t="s">
        <v>62</v>
      </c>
      <c r="C43" s="39">
        <v>90</v>
      </c>
      <c r="D43" s="40">
        <v>2</v>
      </c>
      <c r="E43" s="41">
        <v>0</v>
      </c>
      <c r="F43" s="41">
        <f t="shared" ref="F43:F47" si="3">C43*D43*E43</f>
        <v>0</v>
      </c>
    </row>
    <row r="44" spans="1:6" s="44" customFormat="1" ht="47.25" customHeight="1" x14ac:dyDescent="0.25">
      <c r="A44" s="45"/>
      <c r="B44" s="65" t="s">
        <v>60</v>
      </c>
      <c r="C44" s="39">
        <v>1</v>
      </c>
      <c r="D44" s="40">
        <v>1</v>
      </c>
      <c r="E44" s="41">
        <v>0</v>
      </c>
      <c r="F44" s="41">
        <f t="shared" si="3"/>
        <v>0</v>
      </c>
    </row>
    <row r="45" spans="1:6" s="44" customFormat="1" ht="48" customHeight="1" x14ac:dyDescent="0.25">
      <c r="A45" s="45"/>
      <c r="B45" s="65" t="s">
        <v>61</v>
      </c>
      <c r="C45" s="39">
        <v>18</v>
      </c>
      <c r="D45" s="40">
        <v>1</v>
      </c>
      <c r="E45" s="41">
        <v>0</v>
      </c>
      <c r="F45" s="41">
        <f t="shared" si="3"/>
        <v>0</v>
      </c>
    </row>
    <row r="46" spans="1:6" s="44" customFormat="1" ht="47.25" customHeight="1" x14ac:dyDescent="0.25">
      <c r="A46" s="45"/>
      <c r="B46" s="26" t="s">
        <v>64</v>
      </c>
      <c r="C46" s="39">
        <v>18</v>
      </c>
      <c r="D46" s="40">
        <v>1</v>
      </c>
      <c r="E46" s="41">
        <v>0</v>
      </c>
      <c r="F46" s="41">
        <f t="shared" si="3"/>
        <v>0</v>
      </c>
    </row>
    <row r="47" spans="1:6" s="44" customFormat="1" ht="15" customHeight="1" x14ac:dyDescent="0.25">
      <c r="A47" s="42"/>
      <c r="B47" s="65" t="s">
        <v>33</v>
      </c>
      <c r="C47" s="37">
        <v>1</v>
      </c>
      <c r="D47" s="38">
        <v>2</v>
      </c>
      <c r="E47" s="41">
        <v>0</v>
      </c>
      <c r="F47" s="41">
        <f t="shared" si="3"/>
        <v>0</v>
      </c>
    </row>
    <row r="48" spans="1:6" s="44" customFormat="1" ht="15.75" customHeight="1" x14ac:dyDescent="0.25">
      <c r="A48" s="51" t="s">
        <v>7</v>
      </c>
      <c r="B48" s="52"/>
      <c r="C48" s="52"/>
      <c r="D48" s="52"/>
      <c r="E48" s="53"/>
      <c r="F48" s="43">
        <f>SUM(F42:F47)</f>
        <v>0</v>
      </c>
    </row>
    <row r="49" spans="1:6" ht="15.75" customHeight="1" x14ac:dyDescent="0.25">
      <c r="A49" s="46">
        <v>7</v>
      </c>
      <c r="B49" s="36" t="s">
        <v>15</v>
      </c>
      <c r="C49" s="14"/>
      <c r="D49" s="4"/>
      <c r="E49" s="7"/>
      <c r="F49" s="7"/>
    </row>
    <row r="50" spans="1:6" ht="15.75" customHeight="1" x14ac:dyDescent="0.25">
      <c r="A50" s="1"/>
      <c r="B50" s="1" t="s">
        <v>16</v>
      </c>
      <c r="C50" s="3"/>
      <c r="D50" s="17"/>
      <c r="E50" s="2"/>
      <c r="F50" s="3">
        <f>F12+F17+F25+F35+F40+F48</f>
        <v>13650</v>
      </c>
    </row>
    <row r="51" spans="1:6" ht="94.5" customHeight="1" x14ac:dyDescent="0.25">
      <c r="A51" s="1"/>
      <c r="B51" s="1" t="s">
        <v>57</v>
      </c>
      <c r="C51" s="22">
        <v>1</v>
      </c>
      <c r="D51" s="47">
        <v>1</v>
      </c>
      <c r="E51" s="24">
        <v>0</v>
      </c>
      <c r="F51" s="35">
        <f>E51*D51*C51</f>
        <v>0</v>
      </c>
    </row>
    <row r="52" spans="1:6" ht="143.25" customHeight="1" x14ac:dyDescent="0.25">
      <c r="A52" s="1"/>
      <c r="B52" s="1" t="s">
        <v>58</v>
      </c>
      <c r="C52" s="22">
        <v>2</v>
      </c>
      <c r="D52" s="47">
        <v>2</v>
      </c>
      <c r="E52" s="24">
        <v>0</v>
      </c>
      <c r="F52" s="35">
        <f>E52*D52*C52</f>
        <v>0</v>
      </c>
    </row>
    <row r="53" spans="1:6" ht="15.75" customHeight="1" x14ac:dyDescent="0.25">
      <c r="A53" s="1"/>
      <c r="B53" s="1" t="s">
        <v>59</v>
      </c>
      <c r="C53" s="3"/>
      <c r="D53" s="17"/>
      <c r="E53" s="2"/>
      <c r="F53" s="3">
        <f>F50*0.07</f>
        <v>955.50000000000011</v>
      </c>
    </row>
    <row r="54" spans="1:6" ht="15.75" customHeight="1" x14ac:dyDescent="0.25">
      <c r="A54" s="18"/>
      <c r="B54" s="19" t="s">
        <v>17</v>
      </c>
      <c r="C54" s="18"/>
      <c r="D54" s="18"/>
      <c r="E54" s="20"/>
      <c r="F54" s="20">
        <f>SUM(F50:F53)</f>
        <v>14605.5</v>
      </c>
    </row>
    <row r="55" spans="1:6" ht="15.75" x14ac:dyDescent="0.25">
      <c r="A55" s="8"/>
      <c r="B55" s="9"/>
      <c r="C55" s="9"/>
      <c r="D55" s="9"/>
      <c r="E55" s="10"/>
      <c r="F55" s="9"/>
    </row>
    <row r="56" spans="1:6" ht="15.75" x14ac:dyDescent="0.25">
      <c r="A56" s="8"/>
      <c r="B56" s="15" t="s">
        <v>6</v>
      </c>
      <c r="C56" s="9"/>
      <c r="D56" s="9"/>
      <c r="E56" s="10"/>
      <c r="F56" s="9"/>
    </row>
    <row r="57" spans="1:6" ht="15.75" x14ac:dyDescent="0.25">
      <c r="A57" s="8"/>
      <c r="B57" s="8"/>
      <c r="C57" s="8"/>
      <c r="D57" s="8"/>
      <c r="E57" s="11"/>
      <c r="F57" s="12"/>
    </row>
    <row r="58" spans="1:6" ht="15.75" x14ac:dyDescent="0.25">
      <c r="A58" s="8"/>
      <c r="B58" s="16" t="s">
        <v>4</v>
      </c>
      <c r="C58" s="8"/>
      <c r="D58" s="8"/>
      <c r="E58" s="11"/>
      <c r="F58" s="12"/>
    </row>
    <row r="59" spans="1:6" ht="15.75" x14ac:dyDescent="0.25">
      <c r="A59" s="8"/>
      <c r="B59" s="8"/>
      <c r="C59" s="8"/>
      <c r="D59" s="8"/>
      <c r="E59" s="11"/>
      <c r="F59" s="8"/>
    </row>
    <row r="60" spans="1:6" ht="47.25" customHeight="1" x14ac:dyDescent="0.3">
      <c r="A60" s="8"/>
      <c r="B60" s="62" t="s">
        <v>30</v>
      </c>
      <c r="C60" s="62"/>
      <c r="D60" s="62"/>
      <c r="E60" s="62"/>
      <c r="F60" s="62"/>
    </row>
  </sheetData>
  <mergeCells count="18">
    <mergeCell ref="A35:E35"/>
    <mergeCell ref="A39:E39"/>
    <mergeCell ref="A40:E40"/>
    <mergeCell ref="A48:E48"/>
    <mergeCell ref="B60:F60"/>
    <mergeCell ref="A5:B5"/>
    <mergeCell ref="C5:F5"/>
    <mergeCell ref="A11:E11"/>
    <mergeCell ref="A12:E12"/>
    <mergeCell ref="A17:E17"/>
    <mergeCell ref="A25:E25"/>
    <mergeCell ref="A1:F1"/>
    <mergeCell ref="A2:B2"/>
    <mergeCell ref="C2:F2"/>
    <mergeCell ref="A3:B3"/>
    <mergeCell ref="C3:F3"/>
    <mergeCell ref="A4:B4"/>
    <mergeCell ref="C4:F4"/>
  </mergeCells>
  <pageMargins left="0.5" right="0.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Chernihiv, July 6-7.2021 </vt:lpstr>
      <vt:lpstr>Chernihiv, July 8-9.2021</vt:lpstr>
      <vt:lpstr>Zaporizhzhya July 14-15.2021</vt:lpstr>
      <vt:lpstr>Chernivtsi, July 20-21.2021</vt:lpstr>
      <vt:lpstr>Chernivtsi, July 22-23.2021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Adminitrator</dc:creator>
  <cp:lastModifiedBy>Anastasiia Shylova</cp:lastModifiedBy>
  <cp:lastPrinted>2021-03-19T14:54:45Z</cp:lastPrinted>
  <dcterms:created xsi:type="dcterms:W3CDTF">2015-09-15T11:43:57Z</dcterms:created>
  <dcterms:modified xsi:type="dcterms:W3CDTF">2021-06-18T13:18:49Z</dcterms:modified>
</cp:coreProperties>
</file>