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curement-Ky\Tenders\193 Poland LA7+8\"/>
    </mc:Choice>
  </mc:AlternateContent>
  <bookViews>
    <workbookView xWindow="0" yWindow="0" windowWidth="20490" windowHeight="7755" activeTab="1"/>
  </bookViews>
  <sheets>
    <sheet name="Kelce_Leadership_LA7" sheetId="2" r:id="rId1"/>
    <sheet name="Warsaw_Leadership_LA8" sheetId="3" r:id="rId2"/>
  </sheets>
  <calcPr calcId="152511"/>
</workbook>
</file>

<file path=xl/calcChain.xml><?xml version="1.0" encoding="utf-8"?>
<calcChain xmlns="http://schemas.openxmlformats.org/spreadsheetml/2006/main">
  <c r="F51" i="3" l="1"/>
  <c r="F46" i="3"/>
  <c r="F45" i="3"/>
  <c r="F44" i="3"/>
  <c r="F43" i="3"/>
  <c r="F42" i="3"/>
  <c r="F40" i="3"/>
  <c r="F39" i="3"/>
  <c r="F36" i="3"/>
  <c r="F35" i="3"/>
  <c r="F34" i="3"/>
  <c r="F33" i="3"/>
  <c r="F32" i="3"/>
  <c r="F37" i="3" s="1"/>
  <c r="F29" i="3"/>
  <c r="F28" i="3"/>
  <c r="F27" i="3"/>
  <c r="F26" i="3"/>
  <c r="F30" i="3" s="1"/>
  <c r="F25" i="3"/>
  <c r="F24" i="3"/>
  <c r="F21" i="3"/>
  <c r="F20" i="3"/>
  <c r="F19" i="3"/>
  <c r="F18" i="3"/>
  <c r="F17" i="3"/>
  <c r="F16" i="3"/>
  <c r="F12" i="3"/>
  <c r="F11" i="3"/>
  <c r="F10" i="3"/>
  <c r="F9" i="3"/>
  <c r="F8" i="3"/>
  <c r="F14" i="3" s="1"/>
  <c r="F18" i="2"/>
  <c r="F17" i="2"/>
  <c r="F48" i="3" l="1"/>
  <c r="F22" i="3"/>
  <c r="F45" i="2"/>
  <c r="F43" i="2"/>
  <c r="F19" i="2"/>
  <c r="F50" i="3" l="1"/>
  <c r="F52" i="3"/>
  <c r="F53" i="3" s="1"/>
  <c r="F51" i="2"/>
  <c r="F29" i="2" l="1"/>
  <c r="F20" i="2" l="1"/>
  <c r="F46" i="2"/>
  <c r="F44" i="2"/>
  <c r="F42" i="2"/>
  <c r="F39" i="2"/>
  <c r="F40" i="2" s="1"/>
  <c r="F36" i="2"/>
  <c r="F35" i="2"/>
  <c r="F34" i="2"/>
  <c r="F33" i="2"/>
  <c r="F32" i="2"/>
  <c r="F28" i="2"/>
  <c r="F27" i="2"/>
  <c r="F26" i="2"/>
  <c r="F25" i="2"/>
  <c r="F24" i="2"/>
  <c r="F21" i="2"/>
  <c r="F16" i="2"/>
  <c r="F12" i="2"/>
  <c r="F11" i="2"/>
  <c r="F10" i="2"/>
  <c r="F9" i="2"/>
  <c r="F8" i="2"/>
  <c r="F37" i="2" l="1"/>
  <c r="F30" i="2"/>
  <c r="F22" i="2"/>
  <c r="F14" i="2"/>
  <c r="F48" i="2"/>
  <c r="F50" i="2" l="1"/>
  <c r="F52" i="2" l="1"/>
  <c r="F53" i="2" s="1"/>
</calcChain>
</file>

<file path=xl/sharedStrings.xml><?xml version="1.0" encoding="utf-8"?>
<sst xmlns="http://schemas.openxmlformats.org/spreadsheetml/2006/main" count="184" uniqueCount="89">
  <si>
    <t>№</t>
  </si>
  <si>
    <t>Кількість днів/ ночей</t>
  </si>
  <si>
    <t>Ціна в грн. (UAH), без ПДВ</t>
  </si>
  <si>
    <t>Всього в грн. (UAH), без ПДВ</t>
  </si>
  <si>
    <t>1.</t>
  </si>
  <si>
    <t>2.</t>
  </si>
  <si>
    <t>3.</t>
  </si>
  <si>
    <t>4.</t>
  </si>
  <si>
    <t>5.</t>
  </si>
  <si>
    <t>6.</t>
  </si>
  <si>
    <t>7.</t>
  </si>
  <si>
    <t>м.п.</t>
  </si>
  <si>
    <t>К-сть одиниць/ осіб</t>
  </si>
  <si>
    <t>Підпис: ___________________________</t>
  </si>
  <si>
    <t>Всього за статею:</t>
  </si>
  <si>
    <t>Туристичний збір 1%</t>
  </si>
  <si>
    <t>Назва заходу/Event:</t>
  </si>
  <si>
    <t>Місто/City:</t>
  </si>
  <si>
    <t>Дата/Date:</t>
  </si>
  <si>
    <t>Requirements / Товар чи послуга</t>
  </si>
  <si>
    <t>Розміщення / Accommodation</t>
  </si>
  <si>
    <t>Харчування / Catering</t>
  </si>
  <si>
    <t>Обладнання/ Equipment</t>
  </si>
  <si>
    <t>Екран  / Screen</t>
  </si>
  <si>
    <t>Комп'ютер / Notebook</t>
  </si>
  <si>
    <t>Проектор (+лазерна указка) / Projector with pointer</t>
  </si>
  <si>
    <t>Фліпчарт / Flipchart</t>
  </si>
  <si>
    <t>Радіо-мікрофони / Microphones</t>
  </si>
  <si>
    <t>Матеріали / Stationery</t>
  </si>
  <si>
    <t>Маркери різних кольорів / Markers set of 4 colors</t>
  </si>
  <si>
    <t>Фліпчартові альбоми / Flipchart paper album</t>
  </si>
  <si>
    <t>Друк матеріалів / Printing</t>
  </si>
  <si>
    <t>Транспортні витрати / Travel expenses</t>
  </si>
  <si>
    <t>Інше (накладні витрати) / Other</t>
  </si>
  <si>
    <t>Всього без ПДВ / Total w/o VAT</t>
  </si>
  <si>
    <t>Загальна вартість / Total price</t>
  </si>
  <si>
    <t>Комісія агенства ?%   / Agency fee</t>
  </si>
  <si>
    <t>Сумки зі спандбонду з лого/ Tote-Bags with logo</t>
  </si>
  <si>
    <t>Каво-паузи (2 per day)  / Coffee-breaks</t>
  </si>
  <si>
    <t>Ручка кулькова / Pen</t>
  </si>
  <si>
    <t>Блокноти  / Notepads</t>
  </si>
  <si>
    <t>Проживання в одномісних номерах / Accommodation for DOBRE staff</t>
  </si>
  <si>
    <t>Проживання в одномісних номерах / Accommodation for speakers</t>
  </si>
  <si>
    <t>Локація/Location:</t>
  </si>
  <si>
    <t>Послуги перекладу послідовний та синхронний 5 днів (анг-укр-анг; пол-укр-пол), 1 перкладач / Translation Services 5days (eng-ukr-eng; pol-ukr-pol), 1 interpreter</t>
  </si>
  <si>
    <t>Зала/простір для кава-паузи на 35 осіб / Coffee-break space rent</t>
  </si>
  <si>
    <t>Трансфер учасників в громаду (оренда автобуса) / Transfer to CC</t>
  </si>
  <si>
    <t>Трансфер учасників до готелю (якщо потрібно)/ Transfer to Hotel</t>
  </si>
  <si>
    <t>Event manager support / Супровід менеджером</t>
  </si>
  <si>
    <t>5 days</t>
  </si>
  <si>
    <t>Вечеря (6+1 days (travel days) / Dinner</t>
  </si>
  <si>
    <t>Кольоровий друк / Color printing (agenda, badges, materials) - 100 листів</t>
  </si>
  <si>
    <t>Tickets reimbursement | Відшкодування квитків по Україні до Києва</t>
  </si>
  <si>
    <t>Трансфер учасників до аеропорту / Transfer to Airport</t>
  </si>
  <si>
    <t>Annex C "Event Budget - Study Tour Poland "Leadership Academy Group 7 Session 2"</t>
  </si>
  <si>
    <t>Кельце, Польща / Kelce, Poland</t>
  </si>
  <si>
    <t>Hotel in Kelce</t>
  </si>
  <si>
    <t>10-16 березня 2019 / 10-16 March 2019</t>
  </si>
  <si>
    <t>11-13.03.2019</t>
  </si>
  <si>
    <t>10-16.03.2019</t>
  </si>
  <si>
    <t>Обіди (5 days) / Lunch</t>
  </si>
  <si>
    <t>1 day</t>
  </si>
  <si>
    <t>Обіди (у громаді) / Lunch</t>
  </si>
  <si>
    <t>Учбовий тур до Польщі "Академія Лідерства" / Study Tour Poland "Leadership Academy" Group 7 Session 2</t>
  </si>
  <si>
    <t xml:space="preserve">Обіди (аеропорт) / Airport Lunch </t>
  </si>
  <si>
    <t>10+16.03.2019</t>
  </si>
  <si>
    <t>11-15.03.2019</t>
  </si>
  <si>
    <t>10,16.03.2019</t>
  </si>
  <si>
    <t>10.03.2019</t>
  </si>
  <si>
    <t>14-15.03.2019</t>
  </si>
  <si>
    <t>10,15.03.2019</t>
  </si>
  <si>
    <t>Проживання в двомісних номерах / Accommodation for participants - 23 participant | учасників</t>
  </si>
  <si>
    <t>Авіа-квитки (Київ-Варшава/Краків; автобус Кельце та назад) / Airtickets  10 + 16 березня  2019</t>
  </si>
  <si>
    <t>Teambuilding activities / Тимбилдинг активність зустріч з партнерами 1 day 4 hours</t>
  </si>
  <si>
    <t>Annex C "Event Budget - Study Tour Poland "Leadership Academy Group 8 Session 2"</t>
  </si>
  <si>
    <t>Учбовий тур до Польщі "Академія Лідерства" / Study Tour Poland "Leadership Academy" Group 8 Session 2</t>
  </si>
  <si>
    <t>Варшава, Польща / Warsaw, Poland</t>
  </si>
  <si>
    <t>Hotel in Warsaw</t>
  </si>
  <si>
    <t>18-20.03.2019</t>
  </si>
  <si>
    <t>Оренда залу з кондицинюванням на 30 осіб (9:00 - 18:00) / Conference room rent</t>
  </si>
  <si>
    <t>Оренда залу з кондицинюванням на 40 осіб (9:00 - 18:00) / Conference room rent</t>
  </si>
  <si>
    <t>17-23 березня 2019 / 17-23 March 2019</t>
  </si>
  <si>
    <t>17-23.03.2019</t>
  </si>
  <si>
    <t>17+23.03.2019</t>
  </si>
  <si>
    <t>18-22.03.2019</t>
  </si>
  <si>
    <t>17,23.03.2019</t>
  </si>
  <si>
    <t>Авіа-квитки (Київ-Варшава/та назад) / Airtickets  17 + 23 березня  2019</t>
  </si>
  <si>
    <t>21-22.03.2019</t>
  </si>
  <si>
    <t>17,12.03.2019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</si>
</sst>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UAH]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2" fillId="2" borderId="2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justify" wrapText="1"/>
    </xf>
    <xf numFmtId="0" fontId="3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16" workbookViewId="0">
      <selection activeCell="B9" sqref="B9"/>
    </sheetView>
  </sheetViews>
  <sheetFormatPr defaultRowHeight="15" x14ac:dyDescent="0.25"/>
  <cols>
    <col min="1" max="1" width="15.140625" customWidth="1"/>
    <col min="2" max="2" width="72" customWidth="1"/>
    <col min="3" max="3" width="10.28515625" customWidth="1"/>
    <col min="4" max="4" width="13.42578125" customWidth="1"/>
    <col min="5" max="5" width="16" customWidth="1"/>
    <col min="6" max="6" width="18" customWidth="1"/>
  </cols>
  <sheetData>
    <row r="1" spans="1:6" ht="15.75" x14ac:dyDescent="0.25">
      <c r="A1" s="43" t="s">
        <v>54</v>
      </c>
      <c r="B1" s="44"/>
      <c r="C1" s="44"/>
      <c r="D1" s="44"/>
      <c r="E1" s="44"/>
      <c r="F1" s="45"/>
    </row>
    <row r="2" spans="1:6" ht="32.25" customHeight="1" x14ac:dyDescent="0.25">
      <c r="A2" s="36" t="s">
        <v>16</v>
      </c>
      <c r="B2" s="37"/>
      <c r="C2" s="38" t="s">
        <v>63</v>
      </c>
      <c r="D2" s="38"/>
      <c r="E2" s="38"/>
      <c r="F2" s="38"/>
    </row>
    <row r="3" spans="1:6" ht="20.25" customHeight="1" x14ac:dyDescent="0.25">
      <c r="A3" s="36" t="s">
        <v>17</v>
      </c>
      <c r="B3" s="37"/>
      <c r="C3" s="38" t="s">
        <v>55</v>
      </c>
      <c r="D3" s="38"/>
      <c r="E3" s="38"/>
      <c r="F3" s="38"/>
    </row>
    <row r="4" spans="1:6" ht="19.5" customHeight="1" x14ac:dyDescent="0.25">
      <c r="A4" s="36" t="s">
        <v>43</v>
      </c>
      <c r="B4" s="37"/>
      <c r="C4" s="42" t="s">
        <v>56</v>
      </c>
      <c r="D4" s="42"/>
      <c r="E4" s="42"/>
      <c r="F4" s="42"/>
    </row>
    <row r="5" spans="1:6" ht="18.75" customHeight="1" x14ac:dyDescent="0.25">
      <c r="A5" s="36" t="s">
        <v>18</v>
      </c>
      <c r="B5" s="37"/>
      <c r="C5" s="38" t="s">
        <v>57</v>
      </c>
      <c r="D5" s="38"/>
      <c r="E5" s="38"/>
      <c r="F5" s="38"/>
    </row>
    <row r="6" spans="1:6" ht="48.75" customHeight="1" x14ac:dyDescent="0.25">
      <c r="A6" s="21" t="s">
        <v>0</v>
      </c>
      <c r="B6" s="21" t="s">
        <v>19</v>
      </c>
      <c r="C6" s="21" t="s">
        <v>12</v>
      </c>
      <c r="D6" s="21" t="s">
        <v>1</v>
      </c>
      <c r="E6" s="21" t="s">
        <v>2</v>
      </c>
      <c r="F6" s="21" t="s">
        <v>3</v>
      </c>
    </row>
    <row r="7" spans="1:6" ht="15.75" customHeight="1" x14ac:dyDescent="0.25">
      <c r="A7" s="4" t="s">
        <v>4</v>
      </c>
      <c r="B7" s="4" t="s">
        <v>20</v>
      </c>
      <c r="C7" s="6"/>
      <c r="D7" s="5"/>
      <c r="E7" s="6"/>
      <c r="F7" s="6"/>
    </row>
    <row r="8" spans="1:6" ht="33.75" customHeight="1" x14ac:dyDescent="0.25">
      <c r="A8" s="26" t="s">
        <v>58</v>
      </c>
      <c r="B8" s="20" t="s">
        <v>80</v>
      </c>
      <c r="C8" s="14">
        <v>1</v>
      </c>
      <c r="D8" s="7">
        <v>3</v>
      </c>
      <c r="E8" s="2">
        <v>0</v>
      </c>
      <c r="F8" s="2">
        <f>C8*D8*E8</f>
        <v>0</v>
      </c>
    </row>
    <row r="9" spans="1:6" ht="15.75" x14ac:dyDescent="0.25">
      <c r="A9" s="26" t="s">
        <v>58</v>
      </c>
      <c r="B9" s="20" t="s">
        <v>45</v>
      </c>
      <c r="C9" s="14">
        <v>1</v>
      </c>
      <c r="D9" s="7">
        <v>3</v>
      </c>
      <c r="E9" s="2">
        <v>0</v>
      </c>
      <c r="F9" s="2">
        <f t="shared" ref="F9:F12" si="0">C9*D9*E9</f>
        <v>0</v>
      </c>
    </row>
    <row r="10" spans="1:6" ht="15.75" x14ac:dyDescent="0.25">
      <c r="A10" s="26" t="s">
        <v>59</v>
      </c>
      <c r="B10" s="19" t="s">
        <v>41</v>
      </c>
      <c r="C10" s="14">
        <v>2</v>
      </c>
      <c r="D10" s="7">
        <v>7</v>
      </c>
      <c r="E10" s="2">
        <v>0</v>
      </c>
      <c r="F10" s="2">
        <f t="shared" si="0"/>
        <v>0</v>
      </c>
    </row>
    <row r="11" spans="1:6" ht="33.75" customHeight="1" x14ac:dyDescent="0.25">
      <c r="A11" s="26" t="s">
        <v>59</v>
      </c>
      <c r="B11" s="19" t="s">
        <v>42</v>
      </c>
      <c r="C11" s="14">
        <v>2</v>
      </c>
      <c r="D11" s="7">
        <v>7</v>
      </c>
      <c r="E11" s="2">
        <v>0</v>
      </c>
      <c r="F11" s="2">
        <f t="shared" si="0"/>
        <v>0</v>
      </c>
    </row>
    <row r="12" spans="1:6" ht="33.75" customHeight="1" x14ac:dyDescent="0.25">
      <c r="A12" s="26" t="s">
        <v>59</v>
      </c>
      <c r="B12" s="19" t="s">
        <v>71</v>
      </c>
      <c r="C12" s="14">
        <v>12</v>
      </c>
      <c r="D12" s="7">
        <v>7</v>
      </c>
      <c r="E12" s="2">
        <v>0</v>
      </c>
      <c r="F12" s="2">
        <f t="shared" si="0"/>
        <v>0</v>
      </c>
    </row>
    <row r="13" spans="1:6" ht="21.75" customHeight="1" x14ac:dyDescent="0.25">
      <c r="A13" s="39" t="s">
        <v>15</v>
      </c>
      <c r="B13" s="40"/>
      <c r="C13" s="40"/>
      <c r="D13" s="40"/>
      <c r="E13" s="41"/>
      <c r="F13" s="2">
        <v>0</v>
      </c>
    </row>
    <row r="14" spans="1:6" ht="22.5" customHeight="1" x14ac:dyDescent="0.25">
      <c r="A14" s="33" t="s">
        <v>14</v>
      </c>
      <c r="B14" s="34"/>
      <c r="C14" s="34"/>
      <c r="D14" s="34"/>
      <c r="E14" s="35"/>
      <c r="F14" s="3">
        <f>SUM(F8:F13)</f>
        <v>0</v>
      </c>
    </row>
    <row r="15" spans="1:6" ht="15.75" customHeight="1" x14ac:dyDescent="0.25">
      <c r="A15" s="4" t="s">
        <v>5</v>
      </c>
      <c r="B15" s="4" t="s">
        <v>21</v>
      </c>
      <c r="C15" s="15"/>
      <c r="D15" s="4"/>
      <c r="E15" s="8"/>
      <c r="F15" s="8"/>
    </row>
    <row r="16" spans="1:6" ht="15.75" customHeight="1" x14ac:dyDescent="0.25">
      <c r="A16" s="26" t="s">
        <v>49</v>
      </c>
      <c r="B16" s="20" t="s">
        <v>60</v>
      </c>
      <c r="C16" s="14">
        <v>28</v>
      </c>
      <c r="D16" s="20">
        <v>5</v>
      </c>
      <c r="E16" s="2">
        <v>0</v>
      </c>
      <c r="F16" s="2">
        <f t="shared" ref="F16:F21" si="1">C16*D16*E16</f>
        <v>0</v>
      </c>
    </row>
    <row r="17" spans="1:6" ht="15.75" customHeight="1" x14ac:dyDescent="0.25">
      <c r="A17" s="26" t="s">
        <v>61</v>
      </c>
      <c r="B17" s="20" t="s">
        <v>62</v>
      </c>
      <c r="C17" s="14">
        <v>36</v>
      </c>
      <c r="D17" s="20">
        <v>1</v>
      </c>
      <c r="E17" s="2">
        <v>0</v>
      </c>
      <c r="F17" s="2">
        <f t="shared" si="1"/>
        <v>0</v>
      </c>
    </row>
    <row r="18" spans="1:6" ht="15.75" customHeight="1" x14ac:dyDescent="0.25">
      <c r="A18" s="26" t="s">
        <v>61</v>
      </c>
      <c r="B18" s="20" t="s">
        <v>62</v>
      </c>
      <c r="C18" s="14">
        <v>32</v>
      </c>
      <c r="D18" s="20">
        <v>1</v>
      </c>
      <c r="E18" s="2">
        <v>0</v>
      </c>
      <c r="F18" s="2">
        <f t="shared" si="1"/>
        <v>0</v>
      </c>
    </row>
    <row r="19" spans="1:6" ht="15.75" customHeight="1" x14ac:dyDescent="0.25">
      <c r="A19" s="26" t="s">
        <v>65</v>
      </c>
      <c r="B19" s="20" t="s">
        <v>64</v>
      </c>
      <c r="C19" s="14">
        <v>23</v>
      </c>
      <c r="D19" s="20">
        <v>2</v>
      </c>
      <c r="E19" s="2">
        <v>1960</v>
      </c>
      <c r="F19" s="2">
        <f t="shared" si="1"/>
        <v>90160</v>
      </c>
    </row>
    <row r="20" spans="1:6" ht="15.75" customHeight="1" x14ac:dyDescent="0.25">
      <c r="A20" s="26"/>
      <c r="B20" s="20" t="s">
        <v>50</v>
      </c>
      <c r="C20" s="14">
        <v>28</v>
      </c>
      <c r="D20" s="20">
        <v>7</v>
      </c>
      <c r="E20" s="2">
        <v>0</v>
      </c>
      <c r="F20" s="2">
        <f t="shared" si="1"/>
        <v>0</v>
      </c>
    </row>
    <row r="21" spans="1:6" ht="15.75" customHeight="1" x14ac:dyDescent="0.25">
      <c r="A21" s="26" t="s">
        <v>58</v>
      </c>
      <c r="B21" s="20" t="s">
        <v>38</v>
      </c>
      <c r="C21" s="14">
        <v>28</v>
      </c>
      <c r="D21" s="20">
        <v>6</v>
      </c>
      <c r="E21" s="2">
        <v>0</v>
      </c>
      <c r="F21" s="2">
        <f t="shared" si="1"/>
        <v>0</v>
      </c>
    </row>
    <row r="22" spans="1:6" ht="15.75" customHeight="1" x14ac:dyDescent="0.25">
      <c r="A22" s="33" t="s">
        <v>14</v>
      </c>
      <c r="B22" s="34"/>
      <c r="C22" s="34"/>
      <c r="D22" s="34"/>
      <c r="E22" s="35"/>
      <c r="F22" s="3">
        <f>SUM(F16:F21)</f>
        <v>90160</v>
      </c>
    </row>
    <row r="23" spans="1:6" ht="15.75" customHeight="1" x14ac:dyDescent="0.25">
      <c r="A23" s="4" t="s">
        <v>6</v>
      </c>
      <c r="B23" s="4" t="s">
        <v>22</v>
      </c>
      <c r="C23" s="15"/>
      <c r="D23" s="4"/>
      <c r="E23" s="8"/>
      <c r="F23" s="8"/>
    </row>
    <row r="24" spans="1:6" ht="15.75" customHeight="1" x14ac:dyDescent="0.25">
      <c r="A24" s="26" t="s">
        <v>58</v>
      </c>
      <c r="B24" s="20" t="s">
        <v>25</v>
      </c>
      <c r="C24" s="14">
        <v>1</v>
      </c>
      <c r="D24" s="20">
        <v>3</v>
      </c>
      <c r="E24" s="2">
        <v>0</v>
      </c>
      <c r="F24" s="2">
        <f>C24*D24*E24</f>
        <v>0</v>
      </c>
    </row>
    <row r="25" spans="1:6" ht="15.75" customHeight="1" x14ac:dyDescent="0.25">
      <c r="A25" s="26" t="s">
        <v>58</v>
      </c>
      <c r="B25" s="20" t="s">
        <v>23</v>
      </c>
      <c r="C25" s="14">
        <v>1</v>
      </c>
      <c r="D25" s="20">
        <v>3</v>
      </c>
      <c r="E25" s="2">
        <v>0</v>
      </c>
      <c r="F25" s="2">
        <f>C25*D25*E25</f>
        <v>0</v>
      </c>
    </row>
    <row r="26" spans="1:6" ht="15.75" customHeight="1" x14ac:dyDescent="0.25">
      <c r="A26" s="26" t="s">
        <v>58</v>
      </c>
      <c r="B26" s="20" t="s">
        <v>24</v>
      </c>
      <c r="C26" s="14">
        <v>1</v>
      </c>
      <c r="D26" s="20">
        <v>3</v>
      </c>
      <c r="E26" s="2">
        <v>0</v>
      </c>
      <c r="F26" s="2">
        <f t="shared" ref="F26:F29" si="2">C26*D26*E26</f>
        <v>0</v>
      </c>
    </row>
    <row r="27" spans="1:6" ht="15.75" customHeight="1" x14ac:dyDescent="0.25">
      <c r="A27" s="26" t="s">
        <v>58</v>
      </c>
      <c r="B27" s="20" t="s">
        <v>26</v>
      </c>
      <c r="C27" s="14">
        <v>2</v>
      </c>
      <c r="D27" s="20">
        <v>3</v>
      </c>
      <c r="E27" s="2">
        <v>0</v>
      </c>
      <c r="F27" s="2">
        <f t="shared" si="2"/>
        <v>0</v>
      </c>
    </row>
    <row r="28" spans="1:6" ht="15.75" customHeight="1" x14ac:dyDescent="0.25">
      <c r="A28" s="26" t="s">
        <v>58</v>
      </c>
      <c r="B28" s="20" t="s">
        <v>27</v>
      </c>
      <c r="C28" s="14">
        <v>1</v>
      </c>
      <c r="D28" s="20">
        <v>2</v>
      </c>
      <c r="E28" s="2">
        <v>0</v>
      </c>
      <c r="F28" s="2">
        <f t="shared" si="2"/>
        <v>0</v>
      </c>
    </row>
    <row r="29" spans="1:6" ht="54" customHeight="1" x14ac:dyDescent="0.25">
      <c r="A29" s="26" t="s">
        <v>66</v>
      </c>
      <c r="B29" s="28" t="s">
        <v>44</v>
      </c>
      <c r="C29" s="30">
        <v>1</v>
      </c>
      <c r="D29" s="31">
        <v>5</v>
      </c>
      <c r="E29" s="2">
        <v>0</v>
      </c>
      <c r="F29" s="32">
        <f t="shared" si="2"/>
        <v>0</v>
      </c>
    </row>
    <row r="30" spans="1:6" ht="15.75" customHeight="1" x14ac:dyDescent="0.25">
      <c r="A30" s="33" t="s">
        <v>14</v>
      </c>
      <c r="B30" s="34"/>
      <c r="C30" s="34"/>
      <c r="D30" s="34"/>
      <c r="E30" s="35"/>
      <c r="F30" s="3">
        <f>SUM(F24:F29)</f>
        <v>0</v>
      </c>
    </row>
    <row r="31" spans="1:6" ht="15.75" customHeight="1" x14ac:dyDescent="0.25">
      <c r="A31" s="4" t="s">
        <v>7</v>
      </c>
      <c r="B31" s="4" t="s">
        <v>28</v>
      </c>
      <c r="C31" s="15"/>
      <c r="D31" s="4"/>
      <c r="E31" s="8"/>
      <c r="F31" s="8"/>
    </row>
    <row r="32" spans="1:6" ht="15.75" customHeight="1" x14ac:dyDescent="0.25">
      <c r="A32" s="1"/>
      <c r="B32" s="20" t="s">
        <v>40</v>
      </c>
      <c r="C32" s="14">
        <v>28</v>
      </c>
      <c r="D32" s="14">
        <v>1</v>
      </c>
      <c r="E32" s="2">
        <v>0</v>
      </c>
      <c r="F32" s="2">
        <f t="shared" ref="F32:F36" si="3">C32*D32*E32</f>
        <v>0</v>
      </c>
    </row>
    <row r="33" spans="1:6" ht="15.75" customHeight="1" x14ac:dyDescent="0.25">
      <c r="A33" s="1"/>
      <c r="B33" s="20" t="s">
        <v>39</v>
      </c>
      <c r="C33" s="14">
        <v>28</v>
      </c>
      <c r="D33" s="14">
        <v>1</v>
      </c>
      <c r="E33" s="2">
        <v>0</v>
      </c>
      <c r="F33" s="2">
        <f t="shared" si="3"/>
        <v>0</v>
      </c>
    </row>
    <row r="34" spans="1:6" ht="15.75" customHeight="1" x14ac:dyDescent="0.25">
      <c r="A34" s="1"/>
      <c r="B34" s="20" t="s">
        <v>29</v>
      </c>
      <c r="C34" s="14">
        <v>28</v>
      </c>
      <c r="D34" s="14">
        <v>1</v>
      </c>
      <c r="E34" s="2">
        <v>0</v>
      </c>
      <c r="F34" s="2">
        <f t="shared" si="3"/>
        <v>0</v>
      </c>
    </row>
    <row r="35" spans="1:6" ht="15.75" customHeight="1" x14ac:dyDescent="0.25">
      <c r="A35" s="1"/>
      <c r="B35" s="20" t="s">
        <v>30</v>
      </c>
      <c r="C35" s="14">
        <v>6</v>
      </c>
      <c r="D35" s="14">
        <v>1</v>
      </c>
      <c r="E35" s="2">
        <v>0</v>
      </c>
      <c r="F35" s="2">
        <f t="shared" si="3"/>
        <v>0</v>
      </c>
    </row>
    <row r="36" spans="1:6" ht="15.75" customHeight="1" x14ac:dyDescent="0.25">
      <c r="A36" s="25"/>
      <c r="B36" s="20" t="s">
        <v>37</v>
      </c>
      <c r="C36" s="14">
        <v>28</v>
      </c>
      <c r="D36" s="14">
        <v>1</v>
      </c>
      <c r="E36" s="2">
        <v>0</v>
      </c>
      <c r="F36" s="2">
        <f t="shared" si="3"/>
        <v>0</v>
      </c>
    </row>
    <row r="37" spans="1:6" ht="15.75" customHeight="1" x14ac:dyDescent="0.25">
      <c r="A37" s="33" t="s">
        <v>14</v>
      </c>
      <c r="B37" s="34"/>
      <c r="C37" s="34"/>
      <c r="D37" s="34"/>
      <c r="E37" s="35"/>
      <c r="F37" s="3">
        <f>SUM(F32:F36)</f>
        <v>0</v>
      </c>
    </row>
    <row r="38" spans="1:6" ht="15.75" customHeight="1" x14ac:dyDescent="0.25">
      <c r="A38" s="4" t="s">
        <v>8</v>
      </c>
      <c r="B38" s="4" t="s">
        <v>31</v>
      </c>
      <c r="C38" s="4"/>
      <c r="D38" s="4"/>
      <c r="E38" s="4"/>
      <c r="F38" s="4"/>
    </row>
    <row r="39" spans="1:6" s="24" customFormat="1" ht="15.75" customHeight="1" x14ac:dyDescent="0.25">
      <c r="A39" s="20"/>
      <c r="B39" s="20" t="s">
        <v>51</v>
      </c>
      <c r="C39" s="20">
        <v>1</v>
      </c>
      <c r="D39" s="20">
        <v>1</v>
      </c>
      <c r="E39" s="2"/>
      <c r="F39" s="2">
        <f t="shared" ref="F39" si="4">C39*D39*E39</f>
        <v>0</v>
      </c>
    </row>
    <row r="40" spans="1:6" ht="15.75" customHeight="1" x14ac:dyDescent="0.25">
      <c r="A40" s="33" t="s">
        <v>14</v>
      </c>
      <c r="B40" s="34"/>
      <c r="C40" s="34"/>
      <c r="D40" s="34"/>
      <c r="E40" s="35"/>
      <c r="F40" s="3">
        <f>SUM(F39:F39)</f>
        <v>0</v>
      </c>
    </row>
    <row r="41" spans="1:6" ht="15.75" customHeight="1" x14ac:dyDescent="0.25">
      <c r="A41" s="4" t="s">
        <v>9</v>
      </c>
      <c r="B41" s="4" t="s">
        <v>32</v>
      </c>
      <c r="C41" s="15"/>
      <c r="D41" s="4"/>
      <c r="E41" s="8"/>
      <c r="F41" s="6"/>
    </row>
    <row r="42" spans="1:6" ht="29.25" customHeight="1" x14ac:dyDescent="0.25">
      <c r="A42" s="26" t="s">
        <v>67</v>
      </c>
      <c r="B42" s="19" t="s">
        <v>72</v>
      </c>
      <c r="C42" s="19">
        <v>25</v>
      </c>
      <c r="D42" s="19">
        <v>1</v>
      </c>
      <c r="E42" s="27"/>
      <c r="F42" s="27">
        <f t="shared" ref="F42:F45" si="5">C42*D42*E42</f>
        <v>0</v>
      </c>
    </row>
    <row r="43" spans="1:6" ht="29.25" customHeight="1" x14ac:dyDescent="0.25">
      <c r="A43" s="26" t="s">
        <v>68</v>
      </c>
      <c r="B43" s="19" t="s">
        <v>52</v>
      </c>
      <c r="C43" s="19">
        <v>23</v>
      </c>
      <c r="D43" s="19">
        <v>1</v>
      </c>
      <c r="E43" s="27"/>
      <c r="F43" s="27">
        <f t="shared" si="5"/>
        <v>0</v>
      </c>
    </row>
    <row r="44" spans="1:6" ht="15.75" customHeight="1" x14ac:dyDescent="0.25">
      <c r="A44" s="26" t="s">
        <v>69</v>
      </c>
      <c r="B44" s="19" t="s">
        <v>46</v>
      </c>
      <c r="C44" s="19">
        <v>1</v>
      </c>
      <c r="D44" s="19">
        <v>2</v>
      </c>
      <c r="E44" s="27"/>
      <c r="F44" s="27">
        <f t="shared" si="5"/>
        <v>0</v>
      </c>
    </row>
    <row r="45" spans="1:6" ht="15.75" customHeight="1" x14ac:dyDescent="0.25">
      <c r="A45" s="26" t="s">
        <v>67</v>
      </c>
      <c r="B45" s="19" t="s">
        <v>53</v>
      </c>
      <c r="C45" s="19">
        <v>1</v>
      </c>
      <c r="D45" s="19">
        <v>2</v>
      </c>
      <c r="E45" s="27"/>
      <c r="F45" s="27">
        <f t="shared" si="5"/>
        <v>0</v>
      </c>
    </row>
    <row r="46" spans="1:6" ht="15.75" customHeight="1" x14ac:dyDescent="0.25">
      <c r="A46" s="26" t="s">
        <v>70</v>
      </c>
      <c r="B46" s="19" t="s">
        <v>47</v>
      </c>
      <c r="C46" s="29">
        <v>1</v>
      </c>
      <c r="D46" s="19">
        <v>2</v>
      </c>
      <c r="E46" s="27"/>
      <c r="F46" s="27">
        <f>C46*D46*E46</f>
        <v>0</v>
      </c>
    </row>
    <row r="47" spans="1:6" ht="31.5" customHeight="1" x14ac:dyDescent="0.25">
      <c r="A47" s="1"/>
      <c r="B47" s="20" t="s">
        <v>73</v>
      </c>
      <c r="C47" s="14">
        <v>1</v>
      </c>
      <c r="D47" s="20">
        <v>1</v>
      </c>
      <c r="E47" s="27"/>
      <c r="F47" s="2">
        <v>20000</v>
      </c>
    </row>
    <row r="48" spans="1:6" ht="15.75" customHeight="1" x14ac:dyDescent="0.25">
      <c r="A48" s="33" t="s">
        <v>14</v>
      </c>
      <c r="B48" s="34"/>
      <c r="C48" s="34"/>
      <c r="D48" s="34"/>
      <c r="E48" s="35"/>
      <c r="F48" s="3">
        <f>SUM(F42:F47)</f>
        <v>20000</v>
      </c>
    </row>
    <row r="49" spans="1:6" ht="15.75" customHeight="1" x14ac:dyDescent="0.25">
      <c r="A49" s="4" t="s">
        <v>10</v>
      </c>
      <c r="B49" s="4" t="s">
        <v>33</v>
      </c>
      <c r="C49" s="16"/>
      <c r="D49" s="4"/>
      <c r="E49" s="8"/>
      <c r="F49" s="8"/>
    </row>
    <row r="50" spans="1:6" ht="15.75" customHeight="1" x14ac:dyDescent="0.25">
      <c r="A50" s="1"/>
      <c r="B50" s="1" t="s">
        <v>34</v>
      </c>
      <c r="C50" s="3"/>
      <c r="D50" s="20"/>
      <c r="E50" s="2"/>
      <c r="F50" s="3">
        <f>F14+F22+F30+F37+F40+F48</f>
        <v>110160</v>
      </c>
    </row>
    <row r="51" spans="1:6" ht="15.75" customHeight="1" x14ac:dyDescent="0.25">
      <c r="A51" s="1"/>
      <c r="B51" s="1" t="s">
        <v>48</v>
      </c>
      <c r="C51" s="20">
        <v>1</v>
      </c>
      <c r="D51" s="20">
        <v>5</v>
      </c>
      <c r="E51" s="2"/>
      <c r="F51" s="27">
        <f>C51*D51*E51</f>
        <v>0</v>
      </c>
    </row>
    <row r="52" spans="1:6" ht="15.75" customHeight="1" x14ac:dyDescent="0.25">
      <c r="A52" s="1"/>
      <c r="B52" s="1" t="s">
        <v>36</v>
      </c>
      <c r="C52" s="3"/>
      <c r="D52" s="20"/>
      <c r="E52" s="2"/>
      <c r="F52" s="3">
        <f>F50*0.07</f>
        <v>7711.2000000000007</v>
      </c>
    </row>
    <row r="53" spans="1:6" ht="15.75" customHeight="1" x14ac:dyDescent="0.25">
      <c r="A53" s="21"/>
      <c r="B53" s="22" t="s">
        <v>35</v>
      </c>
      <c r="C53" s="21"/>
      <c r="D53" s="21"/>
      <c r="E53" s="23"/>
      <c r="F53" s="23">
        <f>SUM(F50:F52)</f>
        <v>117871.2</v>
      </c>
    </row>
    <row r="54" spans="1:6" ht="15.75" x14ac:dyDescent="0.25">
      <c r="A54" s="9"/>
      <c r="B54" s="10"/>
      <c r="C54" s="10"/>
      <c r="D54" s="10"/>
      <c r="E54" s="11"/>
      <c r="F54" s="10"/>
    </row>
    <row r="55" spans="1:6" ht="15.75" x14ac:dyDescent="0.25">
      <c r="A55" s="9"/>
      <c r="B55" s="17" t="s">
        <v>13</v>
      </c>
      <c r="C55" s="10"/>
      <c r="D55" s="10"/>
      <c r="E55" s="11"/>
      <c r="F55" s="10"/>
    </row>
    <row r="56" spans="1:6" ht="15.75" x14ac:dyDescent="0.25">
      <c r="A56" s="9"/>
      <c r="B56" s="9"/>
      <c r="C56" s="9"/>
      <c r="D56" s="9"/>
      <c r="E56" s="12"/>
      <c r="F56" s="13"/>
    </row>
    <row r="57" spans="1:6" ht="15.75" x14ac:dyDescent="0.25">
      <c r="A57" s="9"/>
      <c r="B57" s="18" t="s">
        <v>11</v>
      </c>
      <c r="C57" s="9"/>
      <c r="D57" s="9"/>
      <c r="E57" s="12"/>
      <c r="F57" s="13"/>
    </row>
    <row r="58" spans="1:6" ht="15.75" x14ac:dyDescent="0.25">
      <c r="A58" s="9"/>
      <c r="B58" s="9"/>
      <c r="C58" s="9"/>
      <c r="D58" s="9"/>
      <c r="E58" s="12"/>
      <c r="F58" s="9"/>
    </row>
    <row r="59" spans="1:6" ht="15.75" x14ac:dyDescent="0.25">
      <c r="A59" s="9"/>
      <c r="B59" s="9"/>
      <c r="C59" s="9"/>
      <c r="D59" s="9"/>
      <c r="E59" s="12"/>
      <c r="F59" s="9"/>
    </row>
  </sheetData>
  <mergeCells count="16">
    <mergeCell ref="A4:B4"/>
    <mergeCell ref="C4:F4"/>
    <mergeCell ref="A1:F1"/>
    <mergeCell ref="A2:B2"/>
    <mergeCell ref="C2:F2"/>
    <mergeCell ref="A3:B3"/>
    <mergeCell ref="C3:F3"/>
    <mergeCell ref="A37:E37"/>
    <mergeCell ref="A40:E40"/>
    <mergeCell ref="A48:E48"/>
    <mergeCell ref="A5:B5"/>
    <mergeCell ref="C5:F5"/>
    <mergeCell ref="A13:E13"/>
    <mergeCell ref="A14:E14"/>
    <mergeCell ref="A22:E22"/>
    <mergeCell ref="A30:E30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B17" sqref="B17"/>
    </sheetView>
  </sheetViews>
  <sheetFormatPr defaultRowHeight="15" x14ac:dyDescent="0.25"/>
  <cols>
    <col min="1" max="1" width="15.140625" customWidth="1"/>
    <col min="2" max="2" width="72" customWidth="1"/>
    <col min="3" max="3" width="10.28515625" customWidth="1"/>
    <col min="4" max="4" width="13.42578125" customWidth="1"/>
    <col min="5" max="5" width="16" customWidth="1"/>
    <col min="6" max="6" width="18" customWidth="1"/>
  </cols>
  <sheetData>
    <row r="1" spans="1:6" ht="15.75" x14ac:dyDescent="0.25">
      <c r="A1" s="43" t="s">
        <v>74</v>
      </c>
      <c r="B1" s="44"/>
      <c r="C1" s="44"/>
      <c r="D1" s="44"/>
      <c r="E1" s="44"/>
      <c r="F1" s="45"/>
    </row>
    <row r="2" spans="1:6" ht="32.25" customHeight="1" x14ac:dyDescent="0.25">
      <c r="A2" s="36" t="s">
        <v>16</v>
      </c>
      <c r="B2" s="37"/>
      <c r="C2" s="38" t="s">
        <v>75</v>
      </c>
      <c r="D2" s="38"/>
      <c r="E2" s="38"/>
      <c r="F2" s="38"/>
    </row>
    <row r="3" spans="1:6" ht="20.25" customHeight="1" x14ac:dyDescent="0.25">
      <c r="A3" s="36" t="s">
        <v>17</v>
      </c>
      <c r="B3" s="37"/>
      <c r="C3" s="38" t="s">
        <v>76</v>
      </c>
      <c r="D3" s="38"/>
      <c r="E3" s="38"/>
      <c r="F3" s="38"/>
    </row>
    <row r="4" spans="1:6" ht="19.5" customHeight="1" x14ac:dyDescent="0.25">
      <c r="A4" s="36" t="s">
        <v>43</v>
      </c>
      <c r="B4" s="37"/>
      <c r="C4" s="42" t="s">
        <v>77</v>
      </c>
      <c r="D4" s="42"/>
      <c r="E4" s="42"/>
      <c r="F4" s="42"/>
    </row>
    <row r="5" spans="1:6" ht="18.75" customHeight="1" x14ac:dyDescent="0.25">
      <c r="A5" s="36" t="s">
        <v>18</v>
      </c>
      <c r="B5" s="37"/>
      <c r="C5" s="38" t="s">
        <v>81</v>
      </c>
      <c r="D5" s="38"/>
      <c r="E5" s="38"/>
      <c r="F5" s="38"/>
    </row>
    <row r="6" spans="1:6" ht="48.75" customHeight="1" x14ac:dyDescent="0.25">
      <c r="A6" s="21" t="s">
        <v>0</v>
      </c>
      <c r="B6" s="21" t="s">
        <v>19</v>
      </c>
      <c r="C6" s="21" t="s">
        <v>12</v>
      </c>
      <c r="D6" s="21" t="s">
        <v>1</v>
      </c>
      <c r="E6" s="21" t="s">
        <v>2</v>
      </c>
      <c r="F6" s="21" t="s">
        <v>3</v>
      </c>
    </row>
    <row r="7" spans="1:6" ht="15.75" customHeight="1" x14ac:dyDescent="0.25">
      <c r="A7" s="4" t="s">
        <v>4</v>
      </c>
      <c r="B7" s="4" t="s">
        <v>20</v>
      </c>
      <c r="C7" s="6"/>
      <c r="D7" s="5"/>
      <c r="E7" s="6"/>
      <c r="F7" s="6"/>
    </row>
    <row r="8" spans="1:6" ht="33.75" customHeight="1" x14ac:dyDescent="0.25">
      <c r="A8" s="26" t="s">
        <v>78</v>
      </c>
      <c r="B8" s="20" t="s">
        <v>79</v>
      </c>
      <c r="C8" s="14">
        <v>1</v>
      </c>
      <c r="D8" s="7">
        <v>3</v>
      </c>
      <c r="E8" s="2">
        <v>0</v>
      </c>
      <c r="F8" s="2">
        <f>C8*D8*E8</f>
        <v>0</v>
      </c>
    </row>
    <row r="9" spans="1:6" ht="15.75" x14ac:dyDescent="0.25">
      <c r="A9" s="26" t="s">
        <v>78</v>
      </c>
      <c r="B9" s="20" t="s">
        <v>45</v>
      </c>
      <c r="C9" s="14">
        <v>1</v>
      </c>
      <c r="D9" s="7">
        <v>3</v>
      </c>
      <c r="E9" s="2">
        <v>0</v>
      </c>
      <c r="F9" s="2">
        <f t="shared" ref="F9:F12" si="0">C9*D9*E9</f>
        <v>0</v>
      </c>
    </row>
    <row r="10" spans="1:6" ht="15.75" x14ac:dyDescent="0.25">
      <c r="A10" s="26" t="s">
        <v>82</v>
      </c>
      <c r="B10" s="19" t="s">
        <v>41</v>
      </c>
      <c r="C10" s="14">
        <v>3</v>
      </c>
      <c r="D10" s="7">
        <v>7</v>
      </c>
      <c r="E10" s="2">
        <v>0</v>
      </c>
      <c r="F10" s="2">
        <f t="shared" si="0"/>
        <v>0</v>
      </c>
    </row>
    <row r="11" spans="1:6" ht="33.75" customHeight="1" x14ac:dyDescent="0.25">
      <c r="A11" s="26" t="s">
        <v>82</v>
      </c>
      <c r="B11" s="19" t="s">
        <v>42</v>
      </c>
      <c r="C11" s="14">
        <v>2</v>
      </c>
      <c r="D11" s="7">
        <v>7</v>
      </c>
      <c r="E11" s="2">
        <v>0</v>
      </c>
      <c r="F11" s="2">
        <f t="shared" si="0"/>
        <v>0</v>
      </c>
    </row>
    <row r="12" spans="1:6" ht="33.75" customHeight="1" x14ac:dyDescent="0.25">
      <c r="A12" s="26" t="s">
        <v>82</v>
      </c>
      <c r="B12" s="19" t="s">
        <v>71</v>
      </c>
      <c r="C12" s="14">
        <v>13</v>
      </c>
      <c r="D12" s="7">
        <v>7</v>
      </c>
      <c r="E12" s="2">
        <v>0</v>
      </c>
      <c r="F12" s="2">
        <f t="shared" si="0"/>
        <v>0</v>
      </c>
    </row>
    <row r="13" spans="1:6" ht="21.75" customHeight="1" x14ac:dyDescent="0.25">
      <c r="A13" s="39" t="s">
        <v>15</v>
      </c>
      <c r="B13" s="40"/>
      <c r="C13" s="40"/>
      <c r="D13" s="40"/>
      <c r="E13" s="41"/>
      <c r="F13" s="2">
        <v>0</v>
      </c>
    </row>
    <row r="14" spans="1:6" ht="22.5" customHeight="1" x14ac:dyDescent="0.25">
      <c r="A14" s="33" t="s">
        <v>14</v>
      </c>
      <c r="B14" s="34"/>
      <c r="C14" s="34"/>
      <c r="D14" s="34"/>
      <c r="E14" s="35"/>
      <c r="F14" s="3">
        <f>SUM(F8:F13)</f>
        <v>0</v>
      </c>
    </row>
    <row r="15" spans="1:6" ht="15.75" customHeight="1" x14ac:dyDescent="0.25">
      <c r="A15" s="4" t="s">
        <v>5</v>
      </c>
      <c r="B15" s="4" t="s">
        <v>21</v>
      </c>
      <c r="C15" s="15"/>
      <c r="D15" s="4"/>
      <c r="E15" s="8"/>
      <c r="F15" s="8"/>
    </row>
    <row r="16" spans="1:6" ht="15.75" customHeight="1" x14ac:dyDescent="0.25">
      <c r="A16" s="26" t="s">
        <v>49</v>
      </c>
      <c r="B16" s="20" t="s">
        <v>60</v>
      </c>
      <c r="C16" s="14">
        <v>31</v>
      </c>
      <c r="D16" s="20">
        <v>5</v>
      </c>
      <c r="E16" s="2">
        <v>0</v>
      </c>
      <c r="F16" s="2">
        <f t="shared" ref="F16:F21" si="1">C16*D16*E16</f>
        <v>0</v>
      </c>
    </row>
    <row r="17" spans="1:6" ht="15.75" customHeight="1" x14ac:dyDescent="0.25">
      <c r="A17" s="26" t="s">
        <v>61</v>
      </c>
      <c r="B17" s="20" t="s">
        <v>62</v>
      </c>
      <c r="C17" s="14">
        <v>37</v>
      </c>
      <c r="D17" s="20">
        <v>1</v>
      </c>
      <c r="E17" s="2">
        <v>0</v>
      </c>
      <c r="F17" s="2">
        <f t="shared" si="1"/>
        <v>0</v>
      </c>
    </row>
    <row r="18" spans="1:6" ht="15.75" customHeight="1" x14ac:dyDescent="0.25">
      <c r="A18" s="26" t="s">
        <v>61</v>
      </c>
      <c r="B18" s="20" t="s">
        <v>62</v>
      </c>
      <c r="C18" s="14">
        <v>33</v>
      </c>
      <c r="D18" s="20">
        <v>1</v>
      </c>
      <c r="E18" s="2">
        <v>0</v>
      </c>
      <c r="F18" s="2">
        <f t="shared" si="1"/>
        <v>0</v>
      </c>
    </row>
    <row r="19" spans="1:6" ht="15.75" customHeight="1" x14ac:dyDescent="0.25">
      <c r="A19" s="26" t="s">
        <v>83</v>
      </c>
      <c r="B19" s="20" t="s">
        <v>64</v>
      </c>
      <c r="C19" s="14">
        <v>25</v>
      </c>
      <c r="D19" s="20">
        <v>2</v>
      </c>
      <c r="E19" s="2">
        <v>1960</v>
      </c>
      <c r="F19" s="2">
        <f t="shared" si="1"/>
        <v>98000</v>
      </c>
    </row>
    <row r="20" spans="1:6" ht="15.75" customHeight="1" x14ac:dyDescent="0.25">
      <c r="A20" s="26"/>
      <c r="B20" s="20" t="s">
        <v>50</v>
      </c>
      <c r="C20" s="14">
        <v>31</v>
      </c>
      <c r="D20" s="20">
        <v>5</v>
      </c>
      <c r="E20" s="2">
        <v>0</v>
      </c>
      <c r="F20" s="2">
        <f t="shared" si="1"/>
        <v>0</v>
      </c>
    </row>
    <row r="21" spans="1:6" ht="15.75" customHeight="1" x14ac:dyDescent="0.25">
      <c r="A21" s="26" t="s">
        <v>78</v>
      </c>
      <c r="B21" s="20" t="s">
        <v>38</v>
      </c>
      <c r="C21" s="14">
        <v>31</v>
      </c>
      <c r="D21" s="20">
        <v>6</v>
      </c>
      <c r="E21" s="2">
        <v>0</v>
      </c>
      <c r="F21" s="2">
        <f t="shared" si="1"/>
        <v>0</v>
      </c>
    </row>
    <row r="22" spans="1:6" ht="15.75" customHeight="1" x14ac:dyDescent="0.25">
      <c r="A22" s="33" t="s">
        <v>14</v>
      </c>
      <c r="B22" s="34"/>
      <c r="C22" s="34"/>
      <c r="D22" s="34"/>
      <c r="E22" s="35"/>
      <c r="F22" s="3">
        <f>SUM(F16:F21)</f>
        <v>98000</v>
      </c>
    </row>
    <row r="23" spans="1:6" ht="15.75" customHeight="1" x14ac:dyDescent="0.25">
      <c r="A23" s="4" t="s">
        <v>6</v>
      </c>
      <c r="B23" s="4" t="s">
        <v>22</v>
      </c>
      <c r="C23" s="15"/>
      <c r="D23" s="4"/>
      <c r="E23" s="8"/>
      <c r="F23" s="8"/>
    </row>
    <row r="24" spans="1:6" ht="15.75" customHeight="1" x14ac:dyDescent="0.25">
      <c r="A24" s="26" t="s">
        <v>78</v>
      </c>
      <c r="B24" s="20" t="s">
        <v>25</v>
      </c>
      <c r="C24" s="14">
        <v>1</v>
      </c>
      <c r="D24" s="20">
        <v>3</v>
      </c>
      <c r="E24" s="2">
        <v>0</v>
      </c>
      <c r="F24" s="2">
        <f>C24*D24*E24</f>
        <v>0</v>
      </c>
    </row>
    <row r="25" spans="1:6" ht="15.75" customHeight="1" x14ac:dyDescent="0.25">
      <c r="A25" s="26" t="s">
        <v>78</v>
      </c>
      <c r="B25" s="20" t="s">
        <v>23</v>
      </c>
      <c r="C25" s="14">
        <v>1</v>
      </c>
      <c r="D25" s="20">
        <v>3</v>
      </c>
      <c r="E25" s="2">
        <v>0</v>
      </c>
      <c r="F25" s="2">
        <f>C25*D25*E25</f>
        <v>0</v>
      </c>
    </row>
    <row r="26" spans="1:6" ht="15.75" customHeight="1" x14ac:dyDescent="0.25">
      <c r="A26" s="26" t="s">
        <v>78</v>
      </c>
      <c r="B26" s="20" t="s">
        <v>24</v>
      </c>
      <c r="C26" s="14">
        <v>1</v>
      </c>
      <c r="D26" s="20">
        <v>3</v>
      </c>
      <c r="E26" s="2">
        <v>0</v>
      </c>
      <c r="F26" s="2">
        <f t="shared" ref="F26:F29" si="2">C26*D26*E26</f>
        <v>0</v>
      </c>
    </row>
    <row r="27" spans="1:6" ht="15.75" customHeight="1" x14ac:dyDescent="0.25">
      <c r="A27" s="26" t="s">
        <v>78</v>
      </c>
      <c r="B27" s="20" t="s">
        <v>26</v>
      </c>
      <c r="C27" s="14">
        <v>2</v>
      </c>
      <c r="D27" s="20">
        <v>3</v>
      </c>
      <c r="E27" s="2">
        <v>0</v>
      </c>
      <c r="F27" s="2">
        <f t="shared" si="2"/>
        <v>0</v>
      </c>
    </row>
    <row r="28" spans="1:6" ht="15.75" customHeight="1" x14ac:dyDescent="0.25">
      <c r="A28" s="26" t="s">
        <v>78</v>
      </c>
      <c r="B28" s="20" t="s">
        <v>27</v>
      </c>
      <c r="C28" s="14">
        <v>1</v>
      </c>
      <c r="D28" s="20">
        <v>2</v>
      </c>
      <c r="E28" s="2">
        <v>0</v>
      </c>
      <c r="F28" s="2">
        <f t="shared" si="2"/>
        <v>0</v>
      </c>
    </row>
    <row r="29" spans="1:6" ht="54" customHeight="1" x14ac:dyDescent="0.25">
      <c r="A29" s="26" t="s">
        <v>84</v>
      </c>
      <c r="B29" s="28" t="s">
        <v>44</v>
      </c>
      <c r="C29" s="30">
        <v>1</v>
      </c>
      <c r="D29" s="31">
        <v>5</v>
      </c>
      <c r="E29" s="2">
        <v>0</v>
      </c>
      <c r="F29" s="32">
        <f t="shared" si="2"/>
        <v>0</v>
      </c>
    </row>
    <row r="30" spans="1:6" ht="15.75" customHeight="1" x14ac:dyDescent="0.25">
      <c r="A30" s="33" t="s">
        <v>14</v>
      </c>
      <c r="B30" s="34"/>
      <c r="C30" s="34"/>
      <c r="D30" s="34"/>
      <c r="E30" s="35"/>
      <c r="F30" s="3">
        <f>SUM(F24:F29)</f>
        <v>0</v>
      </c>
    </row>
    <row r="31" spans="1:6" ht="15.75" customHeight="1" x14ac:dyDescent="0.25">
      <c r="A31" s="4" t="s">
        <v>7</v>
      </c>
      <c r="B31" s="4" t="s">
        <v>28</v>
      </c>
      <c r="C31" s="15"/>
      <c r="D31" s="4"/>
      <c r="E31" s="8"/>
      <c r="F31" s="8"/>
    </row>
    <row r="32" spans="1:6" ht="15.75" customHeight="1" x14ac:dyDescent="0.25">
      <c r="A32" s="1"/>
      <c r="B32" s="20" t="s">
        <v>40</v>
      </c>
      <c r="C32" s="14">
        <v>28</v>
      </c>
      <c r="D32" s="14">
        <v>1</v>
      </c>
      <c r="E32" s="2">
        <v>0</v>
      </c>
      <c r="F32" s="2">
        <f t="shared" ref="F32:F36" si="3">C32*D32*E32</f>
        <v>0</v>
      </c>
    </row>
    <row r="33" spans="1:6" ht="15.75" customHeight="1" x14ac:dyDescent="0.25">
      <c r="A33" s="1"/>
      <c r="B33" s="20" t="s">
        <v>39</v>
      </c>
      <c r="C33" s="14">
        <v>28</v>
      </c>
      <c r="D33" s="14">
        <v>1</v>
      </c>
      <c r="E33" s="2">
        <v>0</v>
      </c>
      <c r="F33" s="2">
        <f t="shared" si="3"/>
        <v>0</v>
      </c>
    </row>
    <row r="34" spans="1:6" ht="15.75" customHeight="1" x14ac:dyDescent="0.25">
      <c r="A34" s="1"/>
      <c r="B34" s="20" t="s">
        <v>29</v>
      </c>
      <c r="C34" s="14">
        <v>28</v>
      </c>
      <c r="D34" s="14">
        <v>1</v>
      </c>
      <c r="E34" s="2">
        <v>0</v>
      </c>
      <c r="F34" s="2">
        <f t="shared" si="3"/>
        <v>0</v>
      </c>
    </row>
    <row r="35" spans="1:6" ht="15.75" customHeight="1" x14ac:dyDescent="0.25">
      <c r="A35" s="1"/>
      <c r="B35" s="20" t="s">
        <v>30</v>
      </c>
      <c r="C35" s="14">
        <v>6</v>
      </c>
      <c r="D35" s="14">
        <v>1</v>
      </c>
      <c r="E35" s="2">
        <v>0</v>
      </c>
      <c r="F35" s="2">
        <f t="shared" si="3"/>
        <v>0</v>
      </c>
    </row>
    <row r="36" spans="1:6" ht="15.75" customHeight="1" x14ac:dyDescent="0.25">
      <c r="A36" s="25"/>
      <c r="B36" s="20" t="s">
        <v>37</v>
      </c>
      <c r="C36" s="14">
        <v>28</v>
      </c>
      <c r="D36" s="14">
        <v>1</v>
      </c>
      <c r="E36" s="2">
        <v>0</v>
      </c>
      <c r="F36" s="2">
        <f t="shared" si="3"/>
        <v>0</v>
      </c>
    </row>
    <row r="37" spans="1:6" ht="15.75" customHeight="1" x14ac:dyDescent="0.25">
      <c r="A37" s="33" t="s">
        <v>14</v>
      </c>
      <c r="B37" s="34"/>
      <c r="C37" s="34"/>
      <c r="D37" s="34"/>
      <c r="E37" s="35"/>
      <c r="F37" s="3">
        <f>SUM(F32:F36)</f>
        <v>0</v>
      </c>
    </row>
    <row r="38" spans="1:6" ht="15.75" customHeight="1" x14ac:dyDescent="0.25">
      <c r="A38" s="4" t="s">
        <v>8</v>
      </c>
      <c r="B38" s="4" t="s">
        <v>31</v>
      </c>
      <c r="C38" s="4"/>
      <c r="D38" s="4"/>
      <c r="E38" s="4"/>
      <c r="F38" s="4"/>
    </row>
    <row r="39" spans="1:6" s="24" customFormat="1" ht="15.75" customHeight="1" x14ac:dyDescent="0.25">
      <c r="A39" s="20"/>
      <c r="B39" s="20" t="s">
        <v>51</v>
      </c>
      <c r="C39" s="20">
        <v>1</v>
      </c>
      <c r="D39" s="20">
        <v>1</v>
      </c>
      <c r="E39" s="2"/>
      <c r="F39" s="2">
        <f t="shared" ref="F39" si="4">C39*D39*E39</f>
        <v>0</v>
      </c>
    </row>
    <row r="40" spans="1:6" ht="15.75" customHeight="1" x14ac:dyDescent="0.25">
      <c r="A40" s="33" t="s">
        <v>14</v>
      </c>
      <c r="B40" s="34"/>
      <c r="C40" s="34"/>
      <c r="D40" s="34"/>
      <c r="E40" s="35"/>
      <c r="F40" s="3">
        <f>SUM(F39:F39)</f>
        <v>0</v>
      </c>
    </row>
    <row r="41" spans="1:6" ht="15.75" customHeight="1" x14ac:dyDescent="0.25">
      <c r="A41" s="4" t="s">
        <v>9</v>
      </c>
      <c r="B41" s="4" t="s">
        <v>32</v>
      </c>
      <c r="C41" s="15"/>
      <c r="D41" s="4"/>
      <c r="E41" s="8"/>
      <c r="F41" s="6"/>
    </row>
    <row r="42" spans="1:6" ht="29.25" customHeight="1" x14ac:dyDescent="0.25">
      <c r="A42" s="26" t="s">
        <v>85</v>
      </c>
      <c r="B42" s="19" t="s">
        <v>86</v>
      </c>
      <c r="C42" s="19">
        <v>28</v>
      </c>
      <c r="D42" s="19">
        <v>1</v>
      </c>
      <c r="E42" s="27"/>
      <c r="F42" s="27">
        <f t="shared" ref="F42:F45" si="5">C42*D42*E42</f>
        <v>0</v>
      </c>
    </row>
    <row r="43" spans="1:6" ht="29.25" customHeight="1" x14ac:dyDescent="0.25">
      <c r="A43" s="26" t="s">
        <v>68</v>
      </c>
      <c r="B43" s="19" t="s">
        <v>52</v>
      </c>
      <c r="C43" s="19">
        <v>25</v>
      </c>
      <c r="D43" s="19">
        <v>1</v>
      </c>
      <c r="E43" s="27"/>
      <c r="F43" s="27">
        <f t="shared" si="5"/>
        <v>0</v>
      </c>
    </row>
    <row r="44" spans="1:6" ht="15.75" customHeight="1" x14ac:dyDescent="0.25">
      <c r="A44" s="26" t="s">
        <v>87</v>
      </c>
      <c r="B44" s="19" t="s">
        <v>46</v>
      </c>
      <c r="C44" s="19">
        <v>1</v>
      </c>
      <c r="D44" s="19">
        <v>2</v>
      </c>
      <c r="E44" s="27"/>
      <c r="F44" s="27">
        <f t="shared" si="5"/>
        <v>0</v>
      </c>
    </row>
    <row r="45" spans="1:6" ht="15.75" customHeight="1" x14ac:dyDescent="0.25">
      <c r="A45" s="26" t="s">
        <v>85</v>
      </c>
      <c r="B45" s="19" t="s">
        <v>53</v>
      </c>
      <c r="C45" s="19">
        <v>1</v>
      </c>
      <c r="D45" s="19">
        <v>2</v>
      </c>
      <c r="E45" s="27"/>
      <c r="F45" s="27">
        <f t="shared" si="5"/>
        <v>0</v>
      </c>
    </row>
    <row r="46" spans="1:6" ht="15.75" customHeight="1" x14ac:dyDescent="0.25">
      <c r="A46" s="26" t="s">
        <v>88</v>
      </c>
      <c r="B46" s="19" t="s">
        <v>47</v>
      </c>
      <c r="C46" s="29">
        <v>1</v>
      </c>
      <c r="D46" s="19">
        <v>2</v>
      </c>
      <c r="E46" s="27"/>
      <c r="F46" s="27">
        <f>C46*D46*E46</f>
        <v>0</v>
      </c>
    </row>
    <row r="47" spans="1:6" ht="31.5" customHeight="1" x14ac:dyDescent="0.25">
      <c r="A47" s="1"/>
      <c r="B47" s="20" t="s">
        <v>73</v>
      </c>
      <c r="C47" s="14">
        <v>1</v>
      </c>
      <c r="D47" s="20">
        <v>1</v>
      </c>
      <c r="E47" s="27"/>
      <c r="F47" s="2">
        <v>20000</v>
      </c>
    </row>
    <row r="48" spans="1:6" ht="15.75" customHeight="1" x14ac:dyDescent="0.25">
      <c r="A48" s="33" t="s">
        <v>14</v>
      </c>
      <c r="B48" s="34"/>
      <c r="C48" s="34"/>
      <c r="D48" s="34"/>
      <c r="E48" s="35"/>
      <c r="F48" s="3">
        <f>SUM(F42:F47)</f>
        <v>20000</v>
      </c>
    </row>
    <row r="49" spans="1:6" ht="15.75" customHeight="1" x14ac:dyDescent="0.25">
      <c r="A49" s="4" t="s">
        <v>10</v>
      </c>
      <c r="B49" s="4" t="s">
        <v>33</v>
      </c>
      <c r="C49" s="16"/>
      <c r="D49" s="4"/>
      <c r="E49" s="8"/>
      <c r="F49" s="8"/>
    </row>
    <row r="50" spans="1:6" ht="15.75" customHeight="1" x14ac:dyDescent="0.25">
      <c r="A50" s="1"/>
      <c r="B50" s="1" t="s">
        <v>34</v>
      </c>
      <c r="C50" s="3"/>
      <c r="D50" s="20"/>
      <c r="E50" s="2"/>
      <c r="F50" s="3">
        <f>F14+F22+F30+F37+F40+F48</f>
        <v>118000</v>
      </c>
    </row>
    <row r="51" spans="1:6" ht="15.75" customHeight="1" x14ac:dyDescent="0.25">
      <c r="A51" s="1"/>
      <c r="B51" s="1" t="s">
        <v>48</v>
      </c>
      <c r="C51" s="20">
        <v>1</v>
      </c>
      <c r="D51" s="20">
        <v>5</v>
      </c>
      <c r="E51" s="2"/>
      <c r="F51" s="27">
        <f>C51*D51*E51</f>
        <v>0</v>
      </c>
    </row>
    <row r="52" spans="1:6" ht="15.75" customHeight="1" x14ac:dyDescent="0.25">
      <c r="A52" s="1"/>
      <c r="B52" s="1" t="s">
        <v>36</v>
      </c>
      <c r="C52" s="3"/>
      <c r="D52" s="20"/>
      <c r="E52" s="2"/>
      <c r="F52" s="3">
        <f>F50*0.07</f>
        <v>8260</v>
      </c>
    </row>
    <row r="53" spans="1:6" ht="15.75" customHeight="1" x14ac:dyDescent="0.25">
      <c r="A53" s="21"/>
      <c r="B53" s="22" t="s">
        <v>35</v>
      </c>
      <c r="C53" s="21"/>
      <c r="D53" s="21"/>
      <c r="E53" s="23"/>
      <c r="F53" s="23">
        <f>SUM(F50:F52)</f>
        <v>126260</v>
      </c>
    </row>
    <row r="54" spans="1:6" ht="15.75" x14ac:dyDescent="0.25">
      <c r="A54" s="9"/>
      <c r="B54" s="10"/>
      <c r="C54" s="10"/>
      <c r="D54" s="10"/>
      <c r="E54" s="11"/>
      <c r="F54" s="10"/>
    </row>
    <row r="55" spans="1:6" ht="15.75" x14ac:dyDescent="0.25">
      <c r="A55" s="9"/>
      <c r="B55" s="17" t="s">
        <v>13</v>
      </c>
      <c r="C55" s="10"/>
      <c r="D55" s="10"/>
      <c r="E55" s="11"/>
      <c r="F55" s="10"/>
    </row>
    <row r="56" spans="1:6" ht="15.75" x14ac:dyDescent="0.25">
      <c r="A56" s="9"/>
      <c r="B56" s="9"/>
      <c r="C56" s="9"/>
      <c r="D56" s="9"/>
      <c r="E56" s="12"/>
      <c r="F56" s="13"/>
    </row>
    <row r="57" spans="1:6" ht="15.75" x14ac:dyDescent="0.25">
      <c r="A57" s="9"/>
      <c r="B57" s="18" t="s">
        <v>11</v>
      </c>
      <c r="C57" s="9"/>
      <c r="D57" s="9"/>
      <c r="E57" s="12"/>
      <c r="F57" s="13"/>
    </row>
    <row r="58" spans="1:6" ht="15.75" x14ac:dyDescent="0.25">
      <c r="A58" s="9"/>
      <c r="B58" s="9"/>
      <c r="C58" s="9"/>
      <c r="D58" s="9"/>
      <c r="E58" s="12"/>
      <c r="F58" s="9"/>
    </row>
    <row r="59" spans="1:6" ht="15.75" x14ac:dyDescent="0.25">
      <c r="A59" s="9"/>
      <c r="B59" s="9"/>
      <c r="C59" s="9"/>
      <c r="D59" s="9"/>
      <c r="E59" s="12"/>
      <c r="F59" s="9"/>
    </row>
  </sheetData>
  <mergeCells count="16">
    <mergeCell ref="A37:E37"/>
    <mergeCell ref="A40:E40"/>
    <mergeCell ref="A48:E48"/>
    <mergeCell ref="A5:B5"/>
    <mergeCell ref="C5:F5"/>
    <mergeCell ref="A13:E13"/>
    <mergeCell ref="A14:E14"/>
    <mergeCell ref="A22:E22"/>
    <mergeCell ref="A30:E30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Kelce_Leadership_LA7</vt:lpstr>
      <vt:lpstr>Warsaw_Leadership_LA8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Adminitrator</dc:creator>
  <cp:lastModifiedBy>Maksym Korsun</cp:lastModifiedBy>
  <cp:lastPrinted>2017-10-11T09:28:14Z</cp:lastPrinted>
  <dcterms:created xsi:type="dcterms:W3CDTF">2015-09-15T11:43:57Z</dcterms:created>
  <dcterms:modified xsi:type="dcterms:W3CDTF">2019-02-12T08:59:52Z</dcterms:modified>
</cp:coreProperties>
</file>