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M:\Procurement-Ky\Tenders\136 LED USA Pre-Event\"/>
    </mc:Choice>
  </mc:AlternateContent>
  <bookViews>
    <workbookView xWindow="0" yWindow="0" windowWidth="20490" windowHeight="7755"/>
  </bookViews>
  <sheets>
    <sheet name="LED USA" sheetId="2" r:id="rId1"/>
  </sheets>
  <calcPr calcId="152511" concurrentCalc="0"/>
</workbook>
</file>

<file path=xl/calcChain.xml><?xml version="1.0" encoding="utf-8"?>
<calcChain xmlns="http://schemas.openxmlformats.org/spreadsheetml/2006/main">
  <c r="F41" i="2" l="1"/>
  <c r="F17" i="2"/>
  <c r="F13" i="2"/>
  <c r="F14" i="2"/>
  <c r="F15" i="2"/>
  <c r="F16" i="2"/>
  <c r="F19" i="2"/>
  <c r="F42" i="2"/>
  <c r="F40" i="2"/>
  <c r="F39" i="2"/>
  <c r="F38" i="2"/>
  <c r="F35" i="2"/>
  <c r="F36" i="2"/>
  <c r="F32" i="2"/>
  <c r="F31" i="2"/>
  <c r="F30" i="2"/>
  <c r="F29" i="2"/>
  <c r="F28" i="2"/>
  <c r="F25" i="2"/>
  <c r="F24" i="2"/>
  <c r="F23" i="2"/>
  <c r="F22" i="2"/>
  <c r="F21" i="2"/>
  <c r="F9" i="2"/>
  <c r="F8" i="2"/>
  <c r="F33" i="2"/>
  <c r="F26" i="2"/>
  <c r="F11" i="2"/>
  <c r="F43" i="2"/>
  <c r="F45" i="2"/>
  <c r="F46" i="2"/>
  <c r="F47" i="2"/>
</calcChain>
</file>

<file path=xl/sharedStrings.xml><?xml version="1.0" encoding="utf-8"?>
<sst xmlns="http://schemas.openxmlformats.org/spreadsheetml/2006/main" count="80" uniqueCount="63">
  <si>
    <t>№</t>
  </si>
  <si>
    <t>Кількість днів/ ночей</t>
  </si>
  <si>
    <t>Ціна в грн. (UAH), без ПДВ</t>
  </si>
  <si>
    <t>Всього в грн. (UAH), без ПДВ</t>
  </si>
  <si>
    <t>1.</t>
  </si>
  <si>
    <t>2.</t>
  </si>
  <si>
    <t>3.</t>
  </si>
  <si>
    <t>4.</t>
  </si>
  <si>
    <t>5.</t>
  </si>
  <si>
    <t>6.</t>
  </si>
  <si>
    <t>7.</t>
  </si>
  <si>
    <t>м.п.</t>
  </si>
  <si>
    <t>К-сть одиниць/ осіб</t>
  </si>
  <si>
    <t>Підпис: ___________________________</t>
  </si>
  <si>
    <t>Всього за статею:</t>
  </si>
  <si>
    <t>Туристичний збір 1%</t>
  </si>
  <si>
    <t>Назва заходу/Event:</t>
  </si>
  <si>
    <t>Місто/City:</t>
  </si>
  <si>
    <t>Дата/Date:</t>
  </si>
  <si>
    <t>Requirements / Товар чи послуга</t>
  </si>
  <si>
    <t>Розміщення / Accommodation</t>
  </si>
  <si>
    <t>Харчування / Catering</t>
  </si>
  <si>
    <t>Обладнання/ Equipment</t>
  </si>
  <si>
    <t>Екран  / Screen</t>
  </si>
  <si>
    <t>Комп'ютер / Notebook</t>
  </si>
  <si>
    <t>Проектор (+лазерна указка) / Projector with pointer</t>
  </si>
  <si>
    <t>Фліпчарт / Flipchart</t>
  </si>
  <si>
    <t>Радіо-мікрофони / Microphones</t>
  </si>
  <si>
    <t>Матеріали / Stationery</t>
  </si>
  <si>
    <t>Маркери різних кольорів / Markers set of 4 colors</t>
  </si>
  <si>
    <t>Фліпчартові альбоми / Flipchart paper album</t>
  </si>
  <si>
    <t>Друк матеріалів / Printing</t>
  </si>
  <si>
    <t>Транспортні витрати / Travel expenses</t>
  </si>
  <si>
    <t>Інше (накладні витрати) / Other</t>
  </si>
  <si>
    <t>Всього без ПДВ / Total w/o VAT</t>
  </si>
  <si>
    <t>Загальна вартість / Total price</t>
  </si>
  <si>
    <t>Комісія агенства ?%   / Agency fee</t>
  </si>
  <si>
    <t>Сумки зі спандбонду з лого/ Tote-Bags with logo</t>
  </si>
  <si>
    <t>Каво-паузи (2 per day)  / Coffee-breaks</t>
  </si>
  <si>
    <t>Ручка кулькова / Pen</t>
  </si>
  <si>
    <t>Блокноти  / Notepads</t>
  </si>
  <si>
    <t>Локація/Location:</t>
  </si>
  <si>
    <t>Гала Вечеря / Gala Dinner</t>
  </si>
  <si>
    <t>Оренда залу з кондицинюванням на 35 осіб (9:00 - 18:00) / Conference room rent</t>
  </si>
  <si>
    <t>Annex C "Event Budget - "LED USA Pre departure event"</t>
  </si>
  <si>
    <t>Учбовий тур до Сполучених Штатів / Study Tour to USA (pre-departure event)</t>
  </si>
  <si>
    <t>Hotel in Kyiv</t>
  </si>
  <si>
    <t>Київ / Kyiv</t>
  </si>
  <si>
    <t>11, 26 вересня 2018 / 11, 26 September 2018</t>
  </si>
  <si>
    <t>11.09.2018</t>
  </si>
  <si>
    <t>Проживання в одноміснихдвомісних номерах / Accommodation for participants - 17 participant | учасників</t>
  </si>
  <si>
    <t>Обіди (2 days (2 travel days) / Lunch</t>
  </si>
  <si>
    <t>10.09.2018</t>
  </si>
  <si>
    <t>Вечеря  / Dinner</t>
  </si>
  <si>
    <t>10-11;26-27.09.2018</t>
  </si>
  <si>
    <t>Кольоровий друк / Color printing (agenda, badges, materials) - 100 листів</t>
  </si>
  <si>
    <t>11-26.09.2018</t>
  </si>
  <si>
    <t>Трансфер учасників в/з Аєропорту / Transfer to/from airport</t>
  </si>
  <si>
    <t>Компенсація квитків до/з Києва / Ticket compensation  within Ukraine</t>
  </si>
  <si>
    <t>Авіа-квитки (Київ-Вашингтон - Київ) / Airtickets (максимальний рівень повернення, вимоги до перевізника  Fly America Act, Open Skies Agreements)</t>
  </si>
  <si>
    <t>Візова та страхова підтримка учасників (Відкриття віз, сертифікати, співбесіди, аплікаційні форми)</t>
  </si>
  <si>
    <t>Комісія Банку за відшкодування дорожніх витрат %</t>
  </si>
  <si>
    <t>Добові на їжу (1 обід) під час подорожі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</si>
</sst>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[$UAH]"/>
  </numFmts>
  <fonts count="4" x14ac:knownFonts="1"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2" borderId="1" xfId="0" applyFont="1" applyFill="1" applyBorder="1" applyAlignment="1">
      <alignment wrapText="1"/>
    </xf>
    <xf numFmtId="164" fontId="1" fillId="2" borderId="1" xfId="0" applyNumberFormat="1" applyFont="1" applyFill="1" applyBorder="1" applyAlignment="1">
      <alignment wrapText="1"/>
    </xf>
    <xf numFmtId="164" fontId="2" fillId="2" borderId="1" xfId="0" applyNumberFormat="1" applyFont="1" applyFill="1" applyBorder="1" applyAlignment="1">
      <alignment wrapText="1"/>
    </xf>
    <xf numFmtId="0" fontId="1" fillId="3" borderId="1" xfId="0" applyFont="1" applyFill="1" applyBorder="1" applyAlignment="1">
      <alignment wrapText="1"/>
    </xf>
    <xf numFmtId="0" fontId="2" fillId="3" borderId="1" xfId="0" applyFont="1" applyFill="1" applyBorder="1" applyAlignment="1">
      <alignment wrapText="1"/>
    </xf>
    <xf numFmtId="164" fontId="2" fillId="3" borderId="1" xfId="0" applyNumberFormat="1" applyFont="1" applyFill="1" applyBorder="1" applyAlignment="1">
      <alignment wrapText="1"/>
    </xf>
    <xf numFmtId="0" fontId="0" fillId="2" borderId="1" xfId="0" applyFill="1" applyBorder="1" applyAlignment="1">
      <alignment wrapText="1"/>
    </xf>
    <xf numFmtId="164" fontId="1" fillId="3" borderId="1" xfId="0" applyNumberFormat="1" applyFont="1" applyFill="1" applyBorder="1" applyAlignment="1">
      <alignment wrapText="1"/>
    </xf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wrapText="1"/>
    </xf>
    <xf numFmtId="164" fontId="2" fillId="0" borderId="0" xfId="0" applyNumberFormat="1" applyFont="1" applyFill="1" applyBorder="1" applyAlignment="1">
      <alignment wrapText="1"/>
    </xf>
    <xf numFmtId="164" fontId="1" fillId="0" borderId="0" xfId="0" applyNumberFormat="1" applyFont="1" applyFill="1" applyBorder="1" applyAlignment="1">
      <alignment wrapText="1"/>
    </xf>
    <xf numFmtId="0" fontId="0" fillId="0" borderId="0" xfId="0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 applyAlignment="1">
      <alignment wrapText="1"/>
    </xf>
    <xf numFmtId="0" fontId="2" fillId="3" borderId="1" xfId="0" applyNumberFormat="1" applyFont="1" applyFill="1" applyBorder="1" applyAlignment="1">
      <alignment wrapText="1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right" wrapText="1"/>
    </xf>
    <xf numFmtId="0" fontId="3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left" wrapText="1"/>
    </xf>
    <xf numFmtId="164" fontId="2" fillId="3" borderId="1" xfId="0" applyNumberFormat="1" applyFont="1" applyFill="1" applyBorder="1" applyAlignment="1">
      <alignment horizontal="center" wrapText="1"/>
    </xf>
    <xf numFmtId="0" fontId="0" fillId="2" borderId="0" xfId="0" applyFill="1"/>
    <xf numFmtId="0" fontId="2" fillId="2" borderId="2" xfId="0" applyFont="1" applyFill="1" applyBorder="1" applyAlignment="1">
      <alignment wrapText="1"/>
    </xf>
    <xf numFmtId="14" fontId="1" fillId="2" borderId="1" xfId="0" applyNumberFormat="1" applyFont="1" applyFill="1" applyBorder="1" applyAlignment="1">
      <alignment horizontal="center" wrapText="1"/>
    </xf>
    <xf numFmtId="164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 applyAlignment="1">
      <alignment wrapText="1"/>
    </xf>
    <xf numFmtId="0" fontId="1" fillId="2" borderId="2" xfId="0" applyFont="1" applyFill="1" applyBorder="1" applyAlignment="1">
      <alignment wrapText="1"/>
    </xf>
    <xf numFmtId="0" fontId="1" fillId="4" borderId="2" xfId="0" applyFont="1" applyFill="1" applyBorder="1" applyAlignment="1">
      <alignment horizontal="right" wrapText="1"/>
    </xf>
    <xf numFmtId="0" fontId="1" fillId="4" borderId="3" xfId="0" applyFont="1" applyFill="1" applyBorder="1" applyAlignment="1">
      <alignment horizontal="right" wrapText="1"/>
    </xf>
    <xf numFmtId="0" fontId="1" fillId="4" borderId="4" xfId="0" applyFont="1" applyFill="1" applyBorder="1" applyAlignment="1">
      <alignment horizontal="right" wrapText="1"/>
    </xf>
    <xf numFmtId="0" fontId="2" fillId="0" borderId="2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1" fillId="0" borderId="1" xfId="0" applyFont="1" applyBorder="1" applyAlignment="1">
      <alignment horizontal="left" wrapText="1"/>
    </xf>
    <xf numFmtId="0" fontId="1" fillId="2" borderId="2" xfId="0" applyFont="1" applyFill="1" applyBorder="1" applyAlignment="1">
      <alignment horizontal="right" wrapText="1"/>
    </xf>
    <xf numFmtId="0" fontId="1" fillId="2" borderId="3" xfId="0" applyFont="1" applyFill="1" applyBorder="1" applyAlignment="1">
      <alignment horizontal="right" wrapText="1"/>
    </xf>
    <xf numFmtId="0" fontId="1" fillId="2" borderId="4" xfId="0" applyFont="1" applyFill="1" applyBorder="1" applyAlignment="1">
      <alignment horizontal="right" wrapText="1"/>
    </xf>
    <xf numFmtId="0" fontId="2" fillId="0" borderId="1" xfId="0" applyFont="1" applyBorder="1" applyAlignment="1">
      <alignment horizontal="left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14" fontId="1" fillId="2" borderId="2" xfId="0" applyNumberFormat="1" applyFont="1" applyFill="1" applyBorder="1" applyAlignment="1">
      <alignment horizontal="center" wrapText="1"/>
    </xf>
    <xf numFmtId="0" fontId="1" fillId="2" borderId="3" xfId="0" applyFont="1" applyFill="1" applyBorder="1" applyAlignment="1">
      <alignment wrapText="1"/>
    </xf>
    <xf numFmtId="164" fontId="1" fillId="2" borderId="4" xfId="0" applyNumberFormat="1" applyFont="1" applyFill="1" applyBorder="1" applyAlignment="1">
      <alignment wrapText="1"/>
    </xf>
    <xf numFmtId="0" fontId="1" fillId="2" borderId="2" xfId="0" applyFont="1" applyFill="1" applyBorder="1" applyAlignment="1">
      <alignment horizontal="left" wrapText="1"/>
    </xf>
    <xf numFmtId="0" fontId="1" fillId="2" borderId="3" xfId="0" applyFont="1" applyFill="1" applyBorder="1" applyAlignment="1">
      <alignment horizontal="left" wrapText="1"/>
    </xf>
    <xf numFmtId="14" fontId="1" fillId="2" borderId="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3"/>
  <sheetViews>
    <sheetView tabSelected="1" topLeftCell="A4" workbookViewId="0">
      <selection activeCell="A26" sqref="A26:E26"/>
    </sheetView>
  </sheetViews>
  <sheetFormatPr defaultRowHeight="15" x14ac:dyDescent="0.25"/>
  <cols>
    <col min="1" max="1" width="15.140625" customWidth="1"/>
    <col min="2" max="2" width="72" customWidth="1"/>
    <col min="3" max="3" width="10.28515625" customWidth="1"/>
    <col min="4" max="4" width="13.42578125" customWidth="1"/>
    <col min="5" max="5" width="16" customWidth="1"/>
    <col min="6" max="6" width="18" customWidth="1"/>
  </cols>
  <sheetData>
    <row r="1" spans="1:6" ht="15.75" x14ac:dyDescent="0.25">
      <c r="A1" s="40" t="s">
        <v>44</v>
      </c>
      <c r="B1" s="41"/>
      <c r="C1" s="41"/>
      <c r="D1" s="41"/>
      <c r="E1" s="41"/>
      <c r="F1" s="42"/>
    </row>
    <row r="2" spans="1:6" ht="32.25" customHeight="1" x14ac:dyDescent="0.25">
      <c r="A2" s="33" t="s">
        <v>16</v>
      </c>
      <c r="B2" s="34"/>
      <c r="C2" s="35" t="s">
        <v>45</v>
      </c>
      <c r="D2" s="35"/>
      <c r="E2" s="35"/>
      <c r="F2" s="35"/>
    </row>
    <row r="3" spans="1:6" ht="20.25" customHeight="1" x14ac:dyDescent="0.25">
      <c r="A3" s="33" t="s">
        <v>17</v>
      </c>
      <c r="B3" s="34"/>
      <c r="C3" s="35" t="s">
        <v>47</v>
      </c>
      <c r="D3" s="35"/>
      <c r="E3" s="35"/>
      <c r="F3" s="35"/>
    </row>
    <row r="4" spans="1:6" ht="19.5" customHeight="1" x14ac:dyDescent="0.25">
      <c r="A4" s="33" t="s">
        <v>41</v>
      </c>
      <c r="B4" s="34"/>
      <c r="C4" s="39" t="s">
        <v>46</v>
      </c>
      <c r="D4" s="39"/>
      <c r="E4" s="39"/>
      <c r="F4" s="39"/>
    </row>
    <row r="5" spans="1:6" ht="18.75" customHeight="1" x14ac:dyDescent="0.25">
      <c r="A5" s="33" t="s">
        <v>18</v>
      </c>
      <c r="B5" s="34"/>
      <c r="C5" s="35" t="s">
        <v>48</v>
      </c>
      <c r="D5" s="35"/>
      <c r="E5" s="35"/>
      <c r="F5" s="35"/>
    </row>
    <row r="6" spans="1:6" ht="48.75" customHeight="1" x14ac:dyDescent="0.25">
      <c r="A6" s="21" t="s">
        <v>0</v>
      </c>
      <c r="B6" s="21" t="s">
        <v>19</v>
      </c>
      <c r="C6" s="21" t="s">
        <v>12</v>
      </c>
      <c r="D6" s="21" t="s">
        <v>1</v>
      </c>
      <c r="E6" s="21" t="s">
        <v>2</v>
      </c>
      <c r="F6" s="21" t="s">
        <v>3</v>
      </c>
    </row>
    <row r="7" spans="1:6" ht="15.75" customHeight="1" x14ac:dyDescent="0.25">
      <c r="A7" s="4" t="s">
        <v>4</v>
      </c>
      <c r="B7" s="4" t="s">
        <v>20</v>
      </c>
      <c r="C7" s="6"/>
      <c r="D7" s="5"/>
      <c r="E7" s="6"/>
      <c r="F7" s="6"/>
    </row>
    <row r="8" spans="1:6" ht="33.75" customHeight="1" x14ac:dyDescent="0.25">
      <c r="A8" s="26" t="s">
        <v>49</v>
      </c>
      <c r="B8" s="20" t="s">
        <v>43</v>
      </c>
      <c r="C8" s="14">
        <v>1</v>
      </c>
      <c r="D8" s="7">
        <v>3</v>
      </c>
      <c r="E8" s="2">
        <v>0</v>
      </c>
      <c r="F8" s="2">
        <f>C8*D8*E8</f>
        <v>0</v>
      </c>
    </row>
    <row r="9" spans="1:6" ht="33.75" customHeight="1" x14ac:dyDescent="0.25">
      <c r="A9" s="26" t="s">
        <v>54</v>
      </c>
      <c r="B9" s="19" t="s">
        <v>50</v>
      </c>
      <c r="C9" s="14">
        <v>17</v>
      </c>
      <c r="D9" s="7">
        <v>2</v>
      </c>
      <c r="E9" s="2">
        <v>0</v>
      </c>
      <c r="F9" s="2">
        <f t="shared" ref="F9" si="0">C9*D9*E9</f>
        <v>0</v>
      </c>
    </row>
    <row r="10" spans="1:6" ht="21.75" customHeight="1" x14ac:dyDescent="0.25">
      <c r="A10" s="36" t="s">
        <v>15</v>
      </c>
      <c r="B10" s="37"/>
      <c r="C10" s="37"/>
      <c r="D10" s="37"/>
      <c r="E10" s="38"/>
      <c r="F10" s="2">
        <v>0</v>
      </c>
    </row>
    <row r="11" spans="1:6" ht="22.5" customHeight="1" x14ac:dyDescent="0.25">
      <c r="A11" s="30" t="s">
        <v>14</v>
      </c>
      <c r="B11" s="31"/>
      <c r="C11" s="31"/>
      <c r="D11" s="31"/>
      <c r="E11" s="32"/>
      <c r="F11" s="3">
        <f>SUM(F8:F10)</f>
        <v>0</v>
      </c>
    </row>
    <row r="12" spans="1:6" ht="15.75" customHeight="1" x14ac:dyDescent="0.25">
      <c r="A12" s="4" t="s">
        <v>5</v>
      </c>
      <c r="B12" s="4" t="s">
        <v>21</v>
      </c>
      <c r="C12" s="15"/>
      <c r="D12" s="4"/>
      <c r="E12" s="8"/>
      <c r="F12" s="8"/>
    </row>
    <row r="13" spans="1:6" ht="31.5" x14ac:dyDescent="0.25">
      <c r="A13" s="26" t="s">
        <v>54</v>
      </c>
      <c r="B13" s="20" t="s">
        <v>51</v>
      </c>
      <c r="C13" s="14">
        <v>19</v>
      </c>
      <c r="D13" s="20">
        <v>2</v>
      </c>
      <c r="E13" s="2">
        <v>0</v>
      </c>
      <c r="F13" s="2">
        <f t="shared" ref="F13:F17" si="1">C13*D13*E13</f>
        <v>0</v>
      </c>
    </row>
    <row r="14" spans="1:6" ht="15.75" customHeight="1" x14ac:dyDescent="0.25">
      <c r="A14" s="26" t="s">
        <v>52</v>
      </c>
      <c r="B14" s="20" t="s">
        <v>53</v>
      </c>
      <c r="C14" s="14">
        <v>12</v>
      </c>
      <c r="D14" s="20">
        <v>1</v>
      </c>
      <c r="E14" s="2">
        <v>0</v>
      </c>
      <c r="F14" s="2">
        <f t="shared" si="1"/>
        <v>0</v>
      </c>
    </row>
    <row r="15" spans="1:6" ht="15.75" customHeight="1" x14ac:dyDescent="0.25">
      <c r="A15" s="26" t="s">
        <v>49</v>
      </c>
      <c r="B15" s="20" t="s">
        <v>42</v>
      </c>
      <c r="C15" s="14">
        <v>19</v>
      </c>
      <c r="D15" s="20">
        <v>1</v>
      </c>
      <c r="E15" s="2">
        <v>0</v>
      </c>
      <c r="F15" s="2">
        <f t="shared" si="1"/>
        <v>0</v>
      </c>
    </row>
    <row r="16" spans="1:6" ht="15.75" customHeight="1" x14ac:dyDescent="0.25">
      <c r="A16" s="26" t="s">
        <v>49</v>
      </c>
      <c r="B16" s="20" t="s">
        <v>38</v>
      </c>
      <c r="C16" s="14">
        <v>19</v>
      </c>
      <c r="D16" s="20">
        <v>2</v>
      </c>
      <c r="E16" s="2">
        <v>0</v>
      </c>
      <c r="F16" s="2">
        <f t="shared" si="1"/>
        <v>0</v>
      </c>
    </row>
    <row r="17" spans="1:6" ht="15.75" customHeight="1" x14ac:dyDescent="0.25">
      <c r="A17" s="26" t="s">
        <v>49</v>
      </c>
      <c r="B17" s="44" t="s">
        <v>62</v>
      </c>
      <c r="C17" s="14">
        <v>17</v>
      </c>
      <c r="D17" s="44">
        <v>1</v>
      </c>
      <c r="E17" s="45">
        <v>700</v>
      </c>
      <c r="F17" s="2">
        <f t="shared" si="1"/>
        <v>11900</v>
      </c>
    </row>
    <row r="18" spans="1:6" ht="15.75" customHeight="1" x14ac:dyDescent="0.25">
      <c r="A18" s="43"/>
      <c r="B18" s="46" t="s">
        <v>61</v>
      </c>
      <c r="C18" s="47"/>
      <c r="D18" s="47"/>
      <c r="E18" s="47"/>
      <c r="F18" s="2"/>
    </row>
    <row r="19" spans="1:6" ht="15.75" customHeight="1" x14ac:dyDescent="0.25">
      <c r="A19" s="30" t="s">
        <v>14</v>
      </c>
      <c r="B19" s="31"/>
      <c r="C19" s="31"/>
      <c r="D19" s="31"/>
      <c r="E19" s="32"/>
      <c r="F19" s="3">
        <f>SUM(F13:F17)</f>
        <v>11900</v>
      </c>
    </row>
    <row r="20" spans="1:6" ht="15.75" customHeight="1" x14ac:dyDescent="0.25">
      <c r="A20" s="4" t="s">
        <v>6</v>
      </c>
      <c r="B20" s="4" t="s">
        <v>22</v>
      </c>
      <c r="C20" s="15"/>
      <c r="D20" s="4"/>
      <c r="E20" s="8"/>
      <c r="F20" s="8"/>
    </row>
    <row r="21" spans="1:6" ht="15.75" customHeight="1" x14ac:dyDescent="0.25">
      <c r="A21" s="26" t="s">
        <v>49</v>
      </c>
      <c r="B21" s="20" t="s">
        <v>25</v>
      </c>
      <c r="C21" s="14">
        <v>1</v>
      </c>
      <c r="D21" s="20">
        <v>1</v>
      </c>
      <c r="E21" s="2">
        <v>0</v>
      </c>
      <c r="F21" s="2">
        <f>C21*D21*E21</f>
        <v>0</v>
      </c>
    </row>
    <row r="22" spans="1:6" ht="15.75" customHeight="1" x14ac:dyDescent="0.25">
      <c r="A22" s="26" t="s">
        <v>49</v>
      </c>
      <c r="B22" s="20" t="s">
        <v>23</v>
      </c>
      <c r="C22" s="14">
        <v>1</v>
      </c>
      <c r="D22" s="20">
        <v>1</v>
      </c>
      <c r="E22" s="2">
        <v>0</v>
      </c>
      <c r="F22" s="2">
        <f>C22*D22*E22</f>
        <v>0</v>
      </c>
    </row>
    <row r="23" spans="1:6" ht="15.75" customHeight="1" x14ac:dyDescent="0.25">
      <c r="A23" s="26" t="s">
        <v>49</v>
      </c>
      <c r="B23" s="20" t="s">
        <v>24</v>
      </c>
      <c r="C23" s="14">
        <v>1</v>
      </c>
      <c r="D23" s="20">
        <v>1</v>
      </c>
      <c r="E23" s="2">
        <v>0</v>
      </c>
      <c r="F23" s="2">
        <f t="shared" ref="F23:F25" si="2">C23*D23*E23</f>
        <v>0</v>
      </c>
    </row>
    <row r="24" spans="1:6" ht="15.75" customHeight="1" x14ac:dyDescent="0.25">
      <c r="A24" s="26" t="s">
        <v>49</v>
      </c>
      <c r="B24" s="20" t="s">
        <v>26</v>
      </c>
      <c r="C24" s="14">
        <v>5</v>
      </c>
      <c r="D24" s="20">
        <v>1</v>
      </c>
      <c r="E24" s="2">
        <v>0</v>
      </c>
      <c r="F24" s="2">
        <f t="shared" si="2"/>
        <v>0</v>
      </c>
    </row>
    <row r="25" spans="1:6" ht="15.75" customHeight="1" x14ac:dyDescent="0.25">
      <c r="A25" s="26" t="s">
        <v>49</v>
      </c>
      <c r="B25" s="20" t="s">
        <v>27</v>
      </c>
      <c r="C25" s="14">
        <v>1</v>
      </c>
      <c r="D25" s="20">
        <v>1</v>
      </c>
      <c r="E25" s="2">
        <v>0</v>
      </c>
      <c r="F25" s="2">
        <f t="shared" si="2"/>
        <v>0</v>
      </c>
    </row>
    <row r="26" spans="1:6" ht="15.75" customHeight="1" x14ac:dyDescent="0.25">
      <c r="A26" s="30" t="s">
        <v>14</v>
      </c>
      <c r="B26" s="31"/>
      <c r="C26" s="31"/>
      <c r="D26" s="31"/>
      <c r="E26" s="32"/>
      <c r="F26" s="3">
        <f>SUM(F21:F25)</f>
        <v>0</v>
      </c>
    </row>
    <row r="27" spans="1:6" ht="15.75" customHeight="1" x14ac:dyDescent="0.25">
      <c r="A27" s="4" t="s">
        <v>7</v>
      </c>
      <c r="B27" s="4" t="s">
        <v>28</v>
      </c>
      <c r="C27" s="15"/>
      <c r="D27" s="4"/>
      <c r="E27" s="8"/>
      <c r="F27" s="8"/>
    </row>
    <row r="28" spans="1:6" ht="15.75" customHeight="1" x14ac:dyDescent="0.25">
      <c r="A28" s="1"/>
      <c r="B28" s="20" t="s">
        <v>40</v>
      </c>
      <c r="C28" s="14">
        <v>19</v>
      </c>
      <c r="D28" s="14">
        <v>1</v>
      </c>
      <c r="E28" s="2">
        <v>0</v>
      </c>
      <c r="F28" s="2">
        <f t="shared" ref="F28:F32" si="3">C28*D28*E28</f>
        <v>0</v>
      </c>
    </row>
    <row r="29" spans="1:6" ht="15.75" customHeight="1" x14ac:dyDescent="0.25">
      <c r="A29" s="1"/>
      <c r="B29" s="20" t="s">
        <v>39</v>
      </c>
      <c r="C29" s="14">
        <v>19</v>
      </c>
      <c r="D29" s="14">
        <v>1</v>
      </c>
      <c r="E29" s="2">
        <v>0</v>
      </c>
      <c r="F29" s="2">
        <f t="shared" si="3"/>
        <v>0</v>
      </c>
    </row>
    <row r="30" spans="1:6" ht="15.75" customHeight="1" x14ac:dyDescent="0.25">
      <c r="A30" s="1"/>
      <c r="B30" s="20" t="s">
        <v>29</v>
      </c>
      <c r="C30" s="14">
        <v>1</v>
      </c>
      <c r="D30" s="14">
        <v>1</v>
      </c>
      <c r="E30" s="2">
        <v>0</v>
      </c>
      <c r="F30" s="2">
        <f t="shared" si="3"/>
        <v>0</v>
      </c>
    </row>
    <row r="31" spans="1:6" ht="15.75" customHeight="1" x14ac:dyDescent="0.25">
      <c r="A31" s="1"/>
      <c r="B31" s="20" t="s">
        <v>30</v>
      </c>
      <c r="C31" s="14">
        <v>1</v>
      </c>
      <c r="D31" s="14">
        <v>1</v>
      </c>
      <c r="E31" s="2">
        <v>0</v>
      </c>
      <c r="F31" s="2">
        <f t="shared" si="3"/>
        <v>0</v>
      </c>
    </row>
    <row r="32" spans="1:6" ht="15.75" customHeight="1" x14ac:dyDescent="0.25">
      <c r="A32" s="25"/>
      <c r="B32" s="20" t="s">
        <v>37</v>
      </c>
      <c r="C32" s="14">
        <v>19</v>
      </c>
      <c r="D32" s="14">
        <v>1</v>
      </c>
      <c r="E32" s="2">
        <v>0</v>
      </c>
      <c r="F32" s="2">
        <f t="shared" si="3"/>
        <v>0</v>
      </c>
    </row>
    <row r="33" spans="1:6" ht="15.75" customHeight="1" x14ac:dyDescent="0.25">
      <c r="A33" s="30" t="s">
        <v>14</v>
      </c>
      <c r="B33" s="31"/>
      <c r="C33" s="31"/>
      <c r="D33" s="31"/>
      <c r="E33" s="32"/>
      <c r="F33" s="3">
        <f>SUM(F28:F32)</f>
        <v>0</v>
      </c>
    </row>
    <row r="34" spans="1:6" ht="15.75" customHeight="1" x14ac:dyDescent="0.25">
      <c r="A34" s="4" t="s">
        <v>8</v>
      </c>
      <c r="B34" s="4" t="s">
        <v>31</v>
      </c>
      <c r="C34" s="4"/>
      <c r="D34" s="4"/>
      <c r="E34" s="4"/>
      <c r="F34" s="4"/>
    </row>
    <row r="35" spans="1:6" s="24" customFormat="1" ht="15.75" customHeight="1" x14ac:dyDescent="0.25">
      <c r="A35" s="20"/>
      <c r="B35" s="20" t="s">
        <v>55</v>
      </c>
      <c r="C35" s="20">
        <v>1</v>
      </c>
      <c r="D35" s="20">
        <v>1</v>
      </c>
      <c r="E35" s="2">
        <v>0</v>
      </c>
      <c r="F35" s="2">
        <f t="shared" ref="F35" si="4">C35*D35*E35</f>
        <v>0</v>
      </c>
    </row>
    <row r="36" spans="1:6" ht="15.75" customHeight="1" x14ac:dyDescent="0.25">
      <c r="A36" s="30" t="s">
        <v>14</v>
      </c>
      <c r="B36" s="31"/>
      <c r="C36" s="31"/>
      <c r="D36" s="31"/>
      <c r="E36" s="32"/>
      <c r="F36" s="3">
        <f>SUM(F35:F35)</f>
        <v>0</v>
      </c>
    </row>
    <row r="37" spans="1:6" ht="15.75" customHeight="1" x14ac:dyDescent="0.25">
      <c r="A37" s="4" t="s">
        <v>9</v>
      </c>
      <c r="B37" s="4" t="s">
        <v>32</v>
      </c>
      <c r="C37" s="15"/>
      <c r="D37" s="4"/>
      <c r="E37" s="8"/>
      <c r="F37" s="6"/>
    </row>
    <row r="38" spans="1:6" ht="47.25" x14ac:dyDescent="0.25">
      <c r="A38" s="48" t="s">
        <v>56</v>
      </c>
      <c r="B38" s="19" t="s">
        <v>59</v>
      </c>
      <c r="C38" s="19">
        <v>19</v>
      </c>
      <c r="D38" s="19">
        <v>1</v>
      </c>
      <c r="E38" s="2">
        <v>0</v>
      </c>
      <c r="F38" s="27">
        <f t="shared" ref="F38:F39" si="5">C38*D38*E38</f>
        <v>0</v>
      </c>
    </row>
    <row r="39" spans="1:6" ht="15.75" customHeight="1" x14ac:dyDescent="0.25">
      <c r="A39" s="48" t="s">
        <v>56</v>
      </c>
      <c r="B39" s="19" t="s">
        <v>57</v>
      </c>
      <c r="C39" s="19">
        <v>1</v>
      </c>
      <c r="D39" s="19">
        <v>2</v>
      </c>
      <c r="E39" s="2">
        <v>0</v>
      </c>
      <c r="F39" s="27">
        <f t="shared" si="5"/>
        <v>0</v>
      </c>
    </row>
    <row r="40" spans="1:6" ht="15.75" customHeight="1" x14ac:dyDescent="0.25">
      <c r="A40" s="48" t="s">
        <v>56</v>
      </c>
      <c r="B40" s="29" t="s">
        <v>58</v>
      </c>
      <c r="C40" s="28">
        <v>1</v>
      </c>
      <c r="D40" s="19">
        <v>2</v>
      </c>
      <c r="E40" s="2">
        <v>0</v>
      </c>
      <c r="F40" s="27">
        <f>C40*D40*E40</f>
        <v>0</v>
      </c>
    </row>
    <row r="41" spans="1:6" ht="15.75" customHeight="1" x14ac:dyDescent="0.25">
      <c r="A41" s="26"/>
      <c r="B41" s="46" t="s">
        <v>61</v>
      </c>
      <c r="C41" s="47"/>
      <c r="D41" s="47"/>
      <c r="E41" s="47"/>
      <c r="F41" s="27">
        <f>C41*D41*E41</f>
        <v>0</v>
      </c>
    </row>
    <row r="42" spans="1:6" ht="31.5" customHeight="1" x14ac:dyDescent="0.25">
      <c r="A42" s="1"/>
      <c r="B42" s="20" t="s">
        <v>60</v>
      </c>
      <c r="C42" s="14">
        <v>19</v>
      </c>
      <c r="D42" s="20">
        <v>1</v>
      </c>
      <c r="E42" s="2">
        <v>0</v>
      </c>
      <c r="F42" s="27">
        <f>C42*D42*E42</f>
        <v>0</v>
      </c>
    </row>
    <row r="43" spans="1:6" ht="15.75" customHeight="1" x14ac:dyDescent="0.25">
      <c r="A43" s="30" t="s">
        <v>14</v>
      </c>
      <c r="B43" s="31"/>
      <c r="C43" s="31"/>
      <c r="D43" s="31"/>
      <c r="E43" s="32"/>
      <c r="F43" s="3">
        <f>SUM(F38:F42)</f>
        <v>0</v>
      </c>
    </row>
    <row r="44" spans="1:6" ht="15.75" customHeight="1" x14ac:dyDescent="0.25">
      <c r="A44" s="4" t="s">
        <v>10</v>
      </c>
      <c r="B44" s="4" t="s">
        <v>33</v>
      </c>
      <c r="C44" s="16"/>
      <c r="D44" s="4"/>
      <c r="E44" s="8"/>
      <c r="F44" s="8"/>
    </row>
    <row r="45" spans="1:6" ht="15.75" customHeight="1" x14ac:dyDescent="0.25">
      <c r="A45" s="1"/>
      <c r="B45" s="1" t="s">
        <v>34</v>
      </c>
      <c r="C45" s="3"/>
      <c r="D45" s="20"/>
      <c r="E45" s="2"/>
      <c r="F45" s="3">
        <f>F11+F19+F26+F33+F36+F43</f>
        <v>11900</v>
      </c>
    </row>
    <row r="46" spans="1:6" ht="15.75" customHeight="1" x14ac:dyDescent="0.25">
      <c r="A46" s="1"/>
      <c r="B46" s="1" t="s">
        <v>36</v>
      </c>
      <c r="C46" s="3"/>
      <c r="D46" s="20"/>
      <c r="E46" s="2"/>
      <c r="F46" s="3">
        <f>F45*0.07</f>
        <v>833.00000000000011</v>
      </c>
    </row>
    <row r="47" spans="1:6" ht="15.75" customHeight="1" x14ac:dyDescent="0.25">
      <c r="A47" s="21"/>
      <c r="B47" s="22" t="s">
        <v>35</v>
      </c>
      <c r="C47" s="21"/>
      <c r="D47" s="21"/>
      <c r="E47" s="23"/>
      <c r="F47" s="23">
        <f>SUM(F45:F46)</f>
        <v>12733</v>
      </c>
    </row>
    <row r="48" spans="1:6" ht="15.75" x14ac:dyDescent="0.25">
      <c r="A48" s="9"/>
      <c r="B48" s="10"/>
      <c r="C48" s="10"/>
      <c r="D48" s="10"/>
      <c r="E48" s="11"/>
      <c r="F48" s="10"/>
    </row>
    <row r="49" spans="1:6" ht="15.75" x14ac:dyDescent="0.25">
      <c r="A49" s="9"/>
      <c r="B49" s="17" t="s">
        <v>13</v>
      </c>
      <c r="C49" s="10"/>
      <c r="D49" s="10"/>
      <c r="E49" s="11"/>
      <c r="F49" s="10"/>
    </row>
    <row r="50" spans="1:6" ht="15.75" x14ac:dyDescent="0.25">
      <c r="A50" s="9"/>
      <c r="B50" s="9"/>
      <c r="C50" s="9"/>
      <c r="D50" s="9"/>
      <c r="E50" s="12"/>
      <c r="F50" s="13"/>
    </row>
    <row r="51" spans="1:6" ht="15.75" x14ac:dyDescent="0.25">
      <c r="A51" s="9"/>
      <c r="B51" s="18" t="s">
        <v>11</v>
      </c>
      <c r="C51" s="9"/>
      <c r="D51" s="9"/>
      <c r="E51" s="12"/>
      <c r="F51" s="13"/>
    </row>
    <row r="52" spans="1:6" ht="15.75" x14ac:dyDescent="0.25">
      <c r="A52" s="9"/>
      <c r="B52" s="9"/>
      <c r="C52" s="9"/>
      <c r="D52" s="9"/>
      <c r="E52" s="12"/>
      <c r="F52" s="9"/>
    </row>
    <row r="53" spans="1:6" ht="15.75" x14ac:dyDescent="0.25">
      <c r="A53" s="9"/>
      <c r="B53" s="9"/>
      <c r="C53" s="9"/>
      <c r="D53" s="9"/>
      <c r="E53" s="12"/>
      <c r="F53" s="9"/>
    </row>
  </sheetData>
  <mergeCells count="18">
    <mergeCell ref="A4:B4"/>
    <mergeCell ref="C4:F4"/>
    <mergeCell ref="A1:F1"/>
    <mergeCell ref="A2:B2"/>
    <mergeCell ref="C2:F2"/>
    <mergeCell ref="A3:B3"/>
    <mergeCell ref="C3:F3"/>
    <mergeCell ref="A33:E33"/>
    <mergeCell ref="A36:E36"/>
    <mergeCell ref="A43:E43"/>
    <mergeCell ref="A5:B5"/>
    <mergeCell ref="C5:F5"/>
    <mergeCell ref="A10:E10"/>
    <mergeCell ref="A11:E11"/>
    <mergeCell ref="A19:E19"/>
    <mergeCell ref="A26:E26"/>
    <mergeCell ref="B18:E18"/>
    <mergeCell ref="B41:E41"/>
  </mergeCells>
  <pageMargins left="0.7" right="0.7" top="0.75" bottom="0.75" header="0.3" footer="0.3"/>
  <pageSetup paperSize="9" scale="6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LED USA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Adminitrator</dc:creator>
  <cp:lastModifiedBy>Maksym Korsun</cp:lastModifiedBy>
  <cp:lastPrinted>2017-10-11T09:28:14Z</cp:lastPrinted>
  <dcterms:created xsi:type="dcterms:W3CDTF">2015-09-15T11:43:57Z</dcterms:created>
  <dcterms:modified xsi:type="dcterms:W3CDTF">2018-08-02T11:53:30Z</dcterms:modified>
</cp:coreProperties>
</file>